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122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<sst xmlns="http://schemas.openxmlformats.org/spreadsheetml/2006/main" count="73" uniqueCount="65">
  <si>
    <t>附件1</t>
  </si>
  <si>
    <t>提前下达2019学年市属高校国家资助资金安排表</t>
  </si>
  <si>
    <t>单位：万元</t>
  </si>
  <si>
    <t>高校名称</t>
  </si>
  <si>
    <t>财政隶属</t>
  </si>
  <si>
    <t>国家奖学金（含研究生）</t>
  </si>
  <si>
    <t>国家励志奖学金</t>
  </si>
  <si>
    <t>兵役生国家资助</t>
  </si>
  <si>
    <t>国家助学金（含研究生）</t>
  </si>
  <si>
    <t>研究生学业奖学金</t>
  </si>
  <si>
    <t>合 计</t>
  </si>
  <si>
    <t>合计</t>
  </si>
  <si>
    <t>福州市</t>
  </si>
  <si>
    <t>闽江学院</t>
  </si>
  <si>
    <t>市属</t>
  </si>
  <si>
    <t>福州职业技术学院</t>
  </si>
  <si>
    <t>福州外语外贸学院</t>
  </si>
  <si>
    <t>福州黎明职业技术学院</t>
  </si>
  <si>
    <t>福州理工学院</t>
  </si>
  <si>
    <t>福州软件职业技术学院</t>
  </si>
  <si>
    <t>福州科技职业技术学院</t>
  </si>
  <si>
    <t>福州英华职业学院</t>
  </si>
  <si>
    <t>福建华南女子职业学院</t>
  </si>
  <si>
    <t>闽江师范高等专科学校</t>
  </si>
  <si>
    <t>阳光学院</t>
  </si>
  <si>
    <t>福州墨尔本理工职业学院</t>
  </si>
  <si>
    <t>龙岩市</t>
  </si>
  <si>
    <t>龙岩学院</t>
  </si>
  <si>
    <t>闽西职业技术学院</t>
  </si>
  <si>
    <t>南平市</t>
  </si>
  <si>
    <t>武夷学院</t>
  </si>
  <si>
    <t>武夷山职业学院</t>
  </si>
  <si>
    <t>闽北职业技术学院</t>
  </si>
  <si>
    <t>莆田市</t>
  </si>
  <si>
    <t>湄洲湾职业技术学院</t>
  </si>
  <si>
    <t>莆田学院</t>
  </si>
  <si>
    <t>泉州市</t>
  </si>
  <si>
    <t>闽南理工学院</t>
  </si>
  <si>
    <t>泉州师范学院</t>
  </si>
  <si>
    <t>泉州纺织服装职业学院</t>
  </si>
  <si>
    <t>泉州华光职业学院</t>
  </si>
  <si>
    <t>泉州理工职业学院</t>
  </si>
  <si>
    <t>泉州信息工程学院</t>
  </si>
  <si>
    <t>泉州幼儿师范高等专科学校</t>
  </si>
  <si>
    <t>泉州工艺美术职业学院</t>
  </si>
  <si>
    <t>德化县</t>
  </si>
  <si>
    <t>黎明职业大学</t>
  </si>
  <si>
    <t>泉州医学高等专科学校</t>
  </si>
  <si>
    <t>泉州经贸职业技术学院</t>
  </si>
  <si>
    <t>泉州海洋职业学院</t>
  </si>
  <si>
    <t>泉州轻工职业学院</t>
  </si>
  <si>
    <t>泉州工程职业技术学院</t>
  </si>
  <si>
    <t>仰恩大学</t>
  </si>
  <si>
    <t>漳州市</t>
  </si>
  <si>
    <t>漳州科技职业学院</t>
  </si>
  <si>
    <t>漳州城市职业学院</t>
  </si>
  <si>
    <t>漳州卫生职业学院</t>
  </si>
  <si>
    <t>漳州职业技术学院</t>
  </si>
  <si>
    <t>漳州理工职业学院</t>
  </si>
  <si>
    <t>宁德市</t>
  </si>
  <si>
    <t>宁德师范学院</t>
  </si>
  <si>
    <t>宁德职业技术学院</t>
  </si>
  <si>
    <t>三明市</t>
  </si>
  <si>
    <t>三明学院</t>
  </si>
  <si>
    <t>三明医学科技职业学院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</si>
</sst>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6"/>
      <color indexed="8"/>
      <name val="黑体"/>
      <family val="3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SimSun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6"/>
      <color theme="1"/>
      <name val="黑体"/>
      <family val="3"/>
    </font>
    <font>
      <sz val="12"/>
      <name val="Calibri Light"/>
      <family val="0"/>
    </font>
    <font>
      <sz val="12"/>
      <color indexed="8"/>
      <name val="Calibri Light"/>
      <family val="0"/>
    </font>
    <font>
      <b/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>
      <alignment/>
      <protection/>
    </xf>
  </cellStyleXfs>
  <cellXfs count="4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63" applyNumberFormat="1" applyFont="1" applyFill="1" applyBorder="1" applyAlignment="1">
      <alignment horizontal="center" vertical="center" shrinkToFit="1"/>
      <protection/>
    </xf>
    <xf numFmtId="176" fontId="5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 shrinkToFit="1"/>
    </xf>
    <xf numFmtId="177" fontId="0" fillId="0" borderId="11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horizontal="center" vertical="center"/>
    </xf>
    <xf numFmtId="177" fontId="5" fillId="0" borderId="9" xfId="63" applyNumberFormat="1" applyFont="1" applyFill="1" applyBorder="1" applyAlignment="1">
      <alignment horizontal="center" vertical="center"/>
      <protection/>
    </xf>
    <xf numFmtId="177" fontId="0" fillId="0" borderId="11" xfId="0" applyNumberFormat="1" applyFont="1" applyFill="1" applyBorder="1" applyAlignment="1">
      <alignment horizontal="center" vertical="center" shrinkToFit="1"/>
    </xf>
    <xf numFmtId="177" fontId="0" fillId="0" borderId="14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horizontal="center" vertical="center" shrinkToFit="1"/>
    </xf>
    <xf numFmtId="177" fontId="0" fillId="0" borderId="11" xfId="63" applyNumberFormat="1" applyFont="1" applyFill="1" applyBorder="1" applyAlignment="1">
      <alignment horizontal="center" vertical="center" shrinkToFit="1"/>
      <protection/>
    </xf>
    <xf numFmtId="177" fontId="0" fillId="0" borderId="14" xfId="63" applyNumberFormat="1" applyFont="1" applyFill="1" applyBorder="1" applyAlignment="1">
      <alignment horizontal="center" vertical="center" shrinkToFit="1"/>
      <protection/>
    </xf>
    <xf numFmtId="177" fontId="0" fillId="0" borderId="13" xfId="63" applyNumberFormat="1" applyFont="1" applyFill="1" applyBorder="1" applyAlignment="1">
      <alignment horizontal="center" vertical="center" shrinkToFit="1"/>
      <protection/>
    </xf>
    <xf numFmtId="176" fontId="6" fillId="0" borderId="15" xfId="0" applyNumberFormat="1" applyFont="1" applyFill="1" applyBorder="1" applyAlignment="1">
      <alignment horizontal="center" vertical="center"/>
    </xf>
    <xf numFmtId="177" fontId="0" fillId="0" borderId="9" xfId="63" applyNumberFormat="1" applyFont="1" applyFill="1" applyBorder="1" applyAlignment="1">
      <alignment horizontal="center" vertical="center" shrinkToFit="1"/>
      <protection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12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H7" sqref="H7"/>
    </sheetView>
  </sheetViews>
  <sheetFormatPr defaultColWidth="21.75390625" defaultRowHeight="14.25"/>
  <cols>
    <col min="1" max="1" width="22.125" style="3" customWidth="1"/>
    <col min="2" max="2" width="5.50390625" style="4" customWidth="1"/>
    <col min="3" max="3" width="13.50390625" style="5" customWidth="1"/>
    <col min="4" max="4" width="8.75390625" style="5" customWidth="1"/>
    <col min="5" max="5" width="8.875" style="5" customWidth="1"/>
    <col min="6" max="6" width="13.25390625" style="5" customWidth="1"/>
    <col min="7" max="7" width="9.50390625" style="5" customWidth="1"/>
    <col min="8" max="8" width="11.50390625" style="5" customWidth="1"/>
    <col min="9" max="231" width="21.75390625" style="1" customWidth="1"/>
  </cols>
  <sheetData>
    <row r="1" ht="21.75" customHeight="1">
      <c r="A1" s="6" t="s">
        <v>0</v>
      </c>
    </row>
    <row r="2" spans="1:8" s="1" customFormat="1" ht="33.75" customHeight="1">
      <c r="A2" s="7" t="s">
        <v>1</v>
      </c>
      <c r="B2" s="8"/>
      <c r="C2" s="9"/>
      <c r="D2" s="9"/>
      <c r="E2" s="9"/>
      <c r="F2" s="9"/>
      <c r="G2" s="9"/>
      <c r="H2" s="9"/>
    </row>
    <row r="3" spans="1:8" s="1" customFormat="1" ht="19.5" customHeight="1">
      <c r="A3" s="10"/>
      <c r="B3" s="10"/>
      <c r="C3" s="9"/>
      <c r="D3" s="9"/>
      <c r="E3" s="11"/>
      <c r="F3" s="11"/>
      <c r="G3" s="12" t="s">
        <v>2</v>
      </c>
      <c r="H3" s="13"/>
    </row>
    <row r="4" spans="1:8" s="1" customFormat="1" ht="45" customHeight="1">
      <c r="A4" s="14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7" t="s">
        <v>9</v>
      </c>
      <c r="H4" s="18" t="s">
        <v>10</v>
      </c>
    </row>
    <row r="5" spans="1:8" s="1" customFormat="1" ht="25.5" customHeight="1">
      <c r="A5" s="19" t="s">
        <v>11</v>
      </c>
      <c r="B5" s="19"/>
      <c r="C5" s="20">
        <f>C6+C19+C22+C26+C29+C45+C51+C54</f>
        <v>258</v>
      </c>
      <c r="D5" s="20">
        <f>D6+D19+D22+D26+D29+D45+D51+D54</f>
        <v>4294</v>
      </c>
      <c r="E5" s="20">
        <f>E6+E19+E22+E26+E29+E45+E51+E54</f>
        <v>3870</v>
      </c>
      <c r="F5" s="20">
        <f>F6+F19+F22+F26+F29+F45+F51+F54</f>
        <v>9802</v>
      </c>
      <c r="G5" s="20">
        <f>G6+G19+G22+G26+G29+G45+G51+G54</f>
        <v>9.6</v>
      </c>
      <c r="H5" s="20">
        <f>C5+D5+E5+F5+G5</f>
        <v>18233.6</v>
      </c>
    </row>
    <row r="6" spans="1:8" s="1" customFormat="1" ht="25.5" customHeight="1">
      <c r="A6" s="19" t="s">
        <v>12</v>
      </c>
      <c r="B6" s="19"/>
      <c r="C6" s="20">
        <f>SUM(C7:C18)</f>
        <v>67</v>
      </c>
      <c r="D6" s="20">
        <f>SUM(D7:D18)</f>
        <v>983</v>
      </c>
      <c r="E6" s="20">
        <f>SUM(E7:E18)</f>
        <v>1257</v>
      </c>
      <c r="F6" s="20">
        <f>SUM(F7:F18)</f>
        <v>2534</v>
      </c>
      <c r="G6" s="20">
        <f>SUM(G7:G18)</f>
        <v>1.6</v>
      </c>
      <c r="H6" s="20">
        <f>C6+D6+E6+F6+G6</f>
        <v>4842.6</v>
      </c>
    </row>
    <row r="7" spans="1:8" s="1" customFormat="1" ht="25.5" customHeight="1">
      <c r="A7" s="21" t="s">
        <v>13</v>
      </c>
      <c r="B7" s="22" t="s">
        <v>14</v>
      </c>
      <c r="C7" s="23">
        <v>28</v>
      </c>
      <c r="D7" s="23">
        <v>242</v>
      </c>
      <c r="E7" s="23">
        <v>87</v>
      </c>
      <c r="F7" s="24">
        <v>576</v>
      </c>
      <c r="G7" s="24">
        <v>1.6</v>
      </c>
      <c r="H7" s="20">
        <f>C7+D7+E7+F7+G7</f>
        <v>934.6</v>
      </c>
    </row>
    <row r="8" spans="1:8" s="1" customFormat="1" ht="25.5" customHeight="1">
      <c r="A8" s="21" t="s">
        <v>15</v>
      </c>
      <c r="B8" s="25"/>
      <c r="C8" s="23">
        <v>4</v>
      </c>
      <c r="D8" s="23">
        <v>136</v>
      </c>
      <c r="E8" s="23">
        <v>255</v>
      </c>
      <c r="F8" s="24">
        <v>311</v>
      </c>
      <c r="G8" s="24"/>
      <c r="H8" s="20">
        <f aca="true" t="shared" si="0" ref="H8:H18">C8+D8+E8+F8+G8</f>
        <v>706</v>
      </c>
    </row>
    <row r="9" spans="1:8" s="1" customFormat="1" ht="25.5" customHeight="1">
      <c r="A9" s="21" t="s">
        <v>16</v>
      </c>
      <c r="B9" s="25"/>
      <c r="C9" s="23">
        <v>16</v>
      </c>
      <c r="D9" s="23">
        <v>230</v>
      </c>
      <c r="E9" s="23">
        <v>235</v>
      </c>
      <c r="F9" s="24">
        <v>582</v>
      </c>
      <c r="G9" s="24"/>
      <c r="H9" s="20">
        <f t="shared" si="0"/>
        <v>1063</v>
      </c>
    </row>
    <row r="10" spans="1:8" s="1" customFormat="1" ht="25.5" customHeight="1">
      <c r="A10" s="21" t="s">
        <v>17</v>
      </c>
      <c r="B10" s="25"/>
      <c r="C10" s="23">
        <v>1</v>
      </c>
      <c r="D10" s="23">
        <v>39</v>
      </c>
      <c r="E10" s="23">
        <v>129</v>
      </c>
      <c r="F10" s="24">
        <v>60</v>
      </c>
      <c r="G10" s="24"/>
      <c r="H10" s="20">
        <f t="shared" si="0"/>
        <v>229</v>
      </c>
    </row>
    <row r="11" spans="1:8" s="1" customFormat="1" ht="25.5" customHeight="1">
      <c r="A11" s="21" t="s">
        <v>18</v>
      </c>
      <c r="B11" s="25"/>
      <c r="C11" s="23">
        <v>4</v>
      </c>
      <c r="D11" s="23">
        <v>85</v>
      </c>
      <c r="E11" s="23">
        <v>168</v>
      </c>
      <c r="F11" s="24">
        <v>285</v>
      </c>
      <c r="G11" s="24"/>
      <c r="H11" s="20">
        <f t="shared" si="0"/>
        <v>542</v>
      </c>
    </row>
    <row r="12" spans="1:8" s="1" customFormat="1" ht="25.5" customHeight="1">
      <c r="A12" s="21" t="s">
        <v>19</v>
      </c>
      <c r="B12" s="25"/>
      <c r="C12" s="23">
        <v>2</v>
      </c>
      <c r="D12" s="23">
        <v>39</v>
      </c>
      <c r="E12" s="23">
        <v>-4</v>
      </c>
      <c r="F12" s="24">
        <v>74</v>
      </c>
      <c r="G12" s="24"/>
      <c r="H12" s="20">
        <f t="shared" si="0"/>
        <v>111</v>
      </c>
    </row>
    <row r="13" spans="1:8" s="1" customFormat="1" ht="25.5" customHeight="1">
      <c r="A13" s="21" t="s">
        <v>20</v>
      </c>
      <c r="B13" s="25"/>
      <c r="C13" s="23"/>
      <c r="D13" s="23">
        <v>4</v>
      </c>
      <c r="E13" s="23">
        <v>61</v>
      </c>
      <c r="F13" s="24">
        <v>20</v>
      </c>
      <c r="G13" s="24"/>
      <c r="H13" s="20">
        <f t="shared" si="0"/>
        <v>85</v>
      </c>
    </row>
    <row r="14" spans="1:8" s="1" customFormat="1" ht="25.5" customHeight="1">
      <c r="A14" s="21" t="s">
        <v>21</v>
      </c>
      <c r="B14" s="25"/>
      <c r="C14" s="23">
        <v>1</v>
      </c>
      <c r="D14" s="23">
        <v>15</v>
      </c>
      <c r="E14" s="23">
        <v>84</v>
      </c>
      <c r="F14" s="24">
        <v>40</v>
      </c>
      <c r="G14" s="24"/>
      <c r="H14" s="20">
        <f t="shared" si="0"/>
        <v>140</v>
      </c>
    </row>
    <row r="15" spans="1:8" s="1" customFormat="1" ht="25.5" customHeight="1">
      <c r="A15" s="21" t="s">
        <v>22</v>
      </c>
      <c r="B15" s="25"/>
      <c r="C15" s="23">
        <v>1</v>
      </c>
      <c r="D15" s="23">
        <v>45</v>
      </c>
      <c r="E15" s="23">
        <v>57</v>
      </c>
      <c r="F15" s="24">
        <v>140</v>
      </c>
      <c r="G15" s="24"/>
      <c r="H15" s="20">
        <f t="shared" si="0"/>
        <v>243</v>
      </c>
    </row>
    <row r="16" spans="1:8" s="1" customFormat="1" ht="25.5" customHeight="1">
      <c r="A16" s="21" t="s">
        <v>23</v>
      </c>
      <c r="B16" s="25"/>
      <c r="C16" s="23">
        <v>1</v>
      </c>
      <c r="D16" s="23">
        <v>48</v>
      </c>
      <c r="E16" s="23">
        <v>0</v>
      </c>
      <c r="F16" s="24">
        <v>182</v>
      </c>
      <c r="G16" s="24"/>
      <c r="H16" s="20">
        <f t="shared" si="0"/>
        <v>231</v>
      </c>
    </row>
    <row r="17" spans="1:8" s="2" customFormat="1" ht="25.5" customHeight="1">
      <c r="A17" s="21" t="s">
        <v>24</v>
      </c>
      <c r="B17" s="25"/>
      <c r="C17" s="23">
        <v>9</v>
      </c>
      <c r="D17" s="23">
        <v>98</v>
      </c>
      <c r="E17" s="23">
        <v>168</v>
      </c>
      <c r="F17" s="24">
        <v>259</v>
      </c>
      <c r="G17" s="24"/>
      <c r="H17" s="20">
        <f t="shared" si="0"/>
        <v>534</v>
      </c>
    </row>
    <row r="18" spans="1:8" s="1" customFormat="1" ht="25.5" customHeight="1">
      <c r="A18" s="26" t="s">
        <v>25</v>
      </c>
      <c r="B18" s="27"/>
      <c r="C18" s="23"/>
      <c r="D18" s="23">
        <v>2</v>
      </c>
      <c r="E18" s="23">
        <v>17</v>
      </c>
      <c r="F18" s="24">
        <v>5</v>
      </c>
      <c r="G18" s="24"/>
      <c r="H18" s="20">
        <f t="shared" si="0"/>
        <v>24</v>
      </c>
    </row>
    <row r="19" spans="1:8" s="1" customFormat="1" ht="25.5" customHeight="1">
      <c r="A19" s="28" t="s">
        <v>26</v>
      </c>
      <c r="B19" s="19"/>
      <c r="C19" s="20">
        <f aca="true" t="shared" si="1" ref="C19:H19">SUM(C20:C21)</f>
        <v>19</v>
      </c>
      <c r="D19" s="20">
        <f t="shared" si="1"/>
        <v>303</v>
      </c>
      <c r="E19" s="20">
        <f t="shared" si="1"/>
        <v>137</v>
      </c>
      <c r="F19" s="20">
        <f t="shared" si="1"/>
        <v>680</v>
      </c>
      <c r="G19" s="20"/>
      <c r="H19" s="20">
        <f t="shared" si="1"/>
        <v>1139</v>
      </c>
    </row>
    <row r="20" spans="1:8" s="1" customFormat="1" ht="25.5" customHeight="1">
      <c r="A20" s="21" t="s">
        <v>27</v>
      </c>
      <c r="B20" s="29" t="s">
        <v>14</v>
      </c>
      <c r="C20" s="23">
        <v>16</v>
      </c>
      <c r="D20" s="23">
        <v>208</v>
      </c>
      <c r="E20" s="23">
        <v>68</v>
      </c>
      <c r="F20" s="24">
        <v>437</v>
      </c>
      <c r="G20" s="24"/>
      <c r="H20" s="20">
        <f aca="true" t="shared" si="2" ref="H20:H25">C20+D20+E20+F20</f>
        <v>729</v>
      </c>
    </row>
    <row r="21" spans="1:8" s="1" customFormat="1" ht="25.5" customHeight="1">
      <c r="A21" s="21" t="s">
        <v>28</v>
      </c>
      <c r="B21" s="30"/>
      <c r="C21" s="23">
        <v>3</v>
      </c>
      <c r="D21" s="23">
        <v>95</v>
      </c>
      <c r="E21" s="23">
        <v>69</v>
      </c>
      <c r="F21" s="24">
        <v>243</v>
      </c>
      <c r="G21" s="24"/>
      <c r="H21" s="20">
        <f t="shared" si="2"/>
        <v>410</v>
      </c>
    </row>
    <row r="22" spans="1:8" s="1" customFormat="1" ht="25.5" customHeight="1">
      <c r="A22" s="28" t="s">
        <v>29</v>
      </c>
      <c r="B22" s="19"/>
      <c r="C22" s="20">
        <f aca="true" t="shared" si="3" ref="C22:H22">SUM(C23:C25)</f>
        <v>21</v>
      </c>
      <c r="D22" s="20">
        <f t="shared" si="3"/>
        <v>330</v>
      </c>
      <c r="E22" s="20">
        <f t="shared" si="3"/>
        <v>167</v>
      </c>
      <c r="F22" s="20">
        <f t="shared" si="3"/>
        <v>749</v>
      </c>
      <c r="G22" s="20"/>
      <c r="H22" s="20">
        <f t="shared" si="3"/>
        <v>1267</v>
      </c>
    </row>
    <row r="23" spans="1:8" s="1" customFormat="1" ht="25.5" customHeight="1">
      <c r="A23" s="21" t="s">
        <v>30</v>
      </c>
      <c r="B23" s="29" t="s">
        <v>14</v>
      </c>
      <c r="C23" s="23">
        <v>20</v>
      </c>
      <c r="D23" s="23">
        <v>265</v>
      </c>
      <c r="E23" s="23">
        <v>101</v>
      </c>
      <c r="F23" s="24">
        <v>625</v>
      </c>
      <c r="G23" s="24"/>
      <c r="H23" s="20">
        <f t="shared" si="2"/>
        <v>1011</v>
      </c>
    </row>
    <row r="24" spans="1:8" s="1" customFormat="1" ht="25.5" customHeight="1">
      <c r="A24" s="21" t="s">
        <v>31</v>
      </c>
      <c r="B24" s="31"/>
      <c r="C24" s="23"/>
      <c r="D24" s="23">
        <v>17</v>
      </c>
      <c r="E24" s="23">
        <v>41</v>
      </c>
      <c r="F24" s="24">
        <v>33</v>
      </c>
      <c r="G24" s="24"/>
      <c r="H24" s="20">
        <f t="shared" si="2"/>
        <v>91</v>
      </c>
    </row>
    <row r="25" spans="1:8" s="1" customFormat="1" ht="25.5" customHeight="1">
      <c r="A25" s="21" t="s">
        <v>32</v>
      </c>
      <c r="B25" s="30"/>
      <c r="C25" s="23">
        <v>1</v>
      </c>
      <c r="D25" s="23">
        <v>48</v>
      </c>
      <c r="E25" s="23">
        <v>25</v>
      </c>
      <c r="F25" s="24">
        <v>91</v>
      </c>
      <c r="G25" s="24"/>
      <c r="H25" s="20">
        <f t="shared" si="2"/>
        <v>165</v>
      </c>
    </row>
    <row r="26" spans="1:8" s="1" customFormat="1" ht="25.5" customHeight="1">
      <c r="A26" s="28" t="s">
        <v>33</v>
      </c>
      <c r="B26" s="19"/>
      <c r="C26" s="20">
        <f aca="true" t="shared" si="4" ref="C26:H26">SUM(C27:C28)</f>
        <v>22</v>
      </c>
      <c r="D26" s="20">
        <f t="shared" si="4"/>
        <v>309</v>
      </c>
      <c r="E26" s="20">
        <f t="shared" si="4"/>
        <v>226</v>
      </c>
      <c r="F26" s="20">
        <f t="shared" si="4"/>
        <v>755</v>
      </c>
      <c r="G26" s="20"/>
      <c r="H26" s="20">
        <f t="shared" si="4"/>
        <v>1312</v>
      </c>
    </row>
    <row r="27" spans="1:8" s="1" customFormat="1" ht="25.5" customHeight="1">
      <c r="A27" s="21" t="s">
        <v>34</v>
      </c>
      <c r="B27" s="32" t="s">
        <v>14</v>
      </c>
      <c r="C27" s="23">
        <v>2</v>
      </c>
      <c r="D27" s="23">
        <v>59</v>
      </c>
      <c r="E27" s="23">
        <v>143</v>
      </c>
      <c r="F27" s="24">
        <v>183</v>
      </c>
      <c r="G27" s="24"/>
      <c r="H27" s="20">
        <f>C27+D27+E27+F27</f>
        <v>387</v>
      </c>
    </row>
    <row r="28" spans="1:8" s="1" customFormat="1" ht="25.5" customHeight="1">
      <c r="A28" s="21" t="s">
        <v>35</v>
      </c>
      <c r="B28" s="33"/>
      <c r="C28" s="23">
        <v>20</v>
      </c>
      <c r="D28" s="23">
        <v>250</v>
      </c>
      <c r="E28" s="23">
        <v>83</v>
      </c>
      <c r="F28" s="24">
        <v>572</v>
      </c>
      <c r="G28" s="24"/>
      <c r="H28" s="20">
        <f>C28+D28+E28+F28</f>
        <v>925</v>
      </c>
    </row>
    <row r="29" spans="1:8" s="1" customFormat="1" ht="24" customHeight="1">
      <c r="A29" s="28" t="s">
        <v>36</v>
      </c>
      <c r="B29" s="19"/>
      <c r="C29" s="20">
        <f>SUM(C30:C44)</f>
        <v>76</v>
      </c>
      <c r="D29" s="20">
        <f>SUM(D30:D44)</f>
        <v>1335</v>
      </c>
      <c r="E29" s="20">
        <f>SUM(E30:E44)</f>
        <v>1485</v>
      </c>
      <c r="F29" s="20">
        <f>SUM(F30:F44)</f>
        <v>3099</v>
      </c>
      <c r="G29" s="20">
        <f>SUM(G30:G44)</f>
        <v>8</v>
      </c>
      <c r="H29" s="20">
        <f>C29+D29+E29+F29+G29</f>
        <v>6003</v>
      </c>
    </row>
    <row r="30" spans="1:8" s="1" customFormat="1" ht="24" customHeight="1">
      <c r="A30" s="21" t="s">
        <v>37</v>
      </c>
      <c r="B30" s="32" t="s">
        <v>14</v>
      </c>
      <c r="C30" s="23">
        <v>16</v>
      </c>
      <c r="D30" s="23">
        <v>205</v>
      </c>
      <c r="E30" s="23">
        <v>225</v>
      </c>
      <c r="F30" s="24">
        <v>448</v>
      </c>
      <c r="G30" s="24"/>
      <c r="H30" s="20">
        <f>C30+D30+E30+F30+G30</f>
        <v>894</v>
      </c>
    </row>
    <row r="31" spans="1:8" s="1" customFormat="1" ht="24" customHeight="1">
      <c r="A31" s="21" t="s">
        <v>38</v>
      </c>
      <c r="B31" s="34"/>
      <c r="C31" s="23">
        <v>30</v>
      </c>
      <c r="D31" s="23">
        <v>290</v>
      </c>
      <c r="E31" s="23">
        <v>174</v>
      </c>
      <c r="F31" s="24">
        <v>609</v>
      </c>
      <c r="G31" s="24">
        <v>8</v>
      </c>
      <c r="H31" s="20">
        <f aca="true" t="shared" si="5" ref="H31:H44">C31+D31+E31+F31+G31</f>
        <v>1111</v>
      </c>
    </row>
    <row r="32" spans="1:8" s="1" customFormat="1" ht="24" customHeight="1">
      <c r="A32" s="21" t="s">
        <v>39</v>
      </c>
      <c r="B32" s="34"/>
      <c r="C32" s="23">
        <v>1</v>
      </c>
      <c r="D32" s="23">
        <v>12</v>
      </c>
      <c r="E32" s="23">
        <v>29</v>
      </c>
      <c r="F32" s="24">
        <v>33</v>
      </c>
      <c r="G32" s="35"/>
      <c r="H32" s="20">
        <f t="shared" si="5"/>
        <v>75</v>
      </c>
    </row>
    <row r="33" spans="1:8" s="1" customFormat="1" ht="24" customHeight="1">
      <c r="A33" s="21" t="s">
        <v>40</v>
      </c>
      <c r="B33" s="34"/>
      <c r="C33" s="23">
        <v>1</v>
      </c>
      <c r="D33" s="23">
        <v>45</v>
      </c>
      <c r="E33" s="23">
        <v>46</v>
      </c>
      <c r="F33" s="24">
        <v>166</v>
      </c>
      <c r="G33" s="35"/>
      <c r="H33" s="20">
        <f t="shared" si="5"/>
        <v>258</v>
      </c>
    </row>
    <row r="34" spans="1:8" s="1" customFormat="1" ht="24" customHeight="1">
      <c r="A34" s="21" t="s">
        <v>41</v>
      </c>
      <c r="B34" s="34"/>
      <c r="C34" s="23">
        <v>3</v>
      </c>
      <c r="D34" s="23">
        <v>75</v>
      </c>
      <c r="E34" s="23">
        <v>106</v>
      </c>
      <c r="F34" s="24">
        <v>138</v>
      </c>
      <c r="G34" s="35"/>
      <c r="H34" s="20">
        <f t="shared" si="5"/>
        <v>322</v>
      </c>
    </row>
    <row r="35" spans="1:8" s="1" customFormat="1" ht="24" customHeight="1">
      <c r="A35" s="21" t="s">
        <v>42</v>
      </c>
      <c r="B35" s="34"/>
      <c r="C35" s="23">
        <v>5</v>
      </c>
      <c r="D35" s="23">
        <v>95</v>
      </c>
      <c r="E35" s="23">
        <v>231</v>
      </c>
      <c r="F35" s="24">
        <v>301</v>
      </c>
      <c r="G35" s="35"/>
      <c r="H35" s="20">
        <f t="shared" si="5"/>
        <v>632</v>
      </c>
    </row>
    <row r="36" spans="1:8" s="1" customFormat="1" ht="24" customHeight="1">
      <c r="A36" s="21" t="s">
        <v>43</v>
      </c>
      <c r="B36" s="33"/>
      <c r="C36" s="23">
        <v>2</v>
      </c>
      <c r="D36" s="23">
        <v>65</v>
      </c>
      <c r="E36" s="23">
        <v>5</v>
      </c>
      <c r="F36" s="24">
        <v>173</v>
      </c>
      <c r="G36" s="35"/>
      <c r="H36" s="20">
        <f t="shared" si="5"/>
        <v>245</v>
      </c>
    </row>
    <row r="37" spans="1:8" s="1" customFormat="1" ht="24" customHeight="1">
      <c r="A37" s="21" t="s">
        <v>44</v>
      </c>
      <c r="B37" s="36" t="s">
        <v>45</v>
      </c>
      <c r="C37" s="23">
        <v>1</v>
      </c>
      <c r="D37" s="23">
        <v>26</v>
      </c>
      <c r="E37" s="23">
        <v>23</v>
      </c>
      <c r="F37" s="24">
        <v>87</v>
      </c>
      <c r="G37" s="35"/>
      <c r="H37" s="20">
        <f t="shared" si="5"/>
        <v>137</v>
      </c>
    </row>
    <row r="38" spans="1:8" s="1" customFormat="1" ht="24" customHeight="1">
      <c r="A38" s="21" t="s">
        <v>46</v>
      </c>
      <c r="B38" s="32" t="s">
        <v>14</v>
      </c>
      <c r="C38" s="23">
        <v>3</v>
      </c>
      <c r="D38" s="23">
        <v>134</v>
      </c>
      <c r="E38" s="23">
        <v>160</v>
      </c>
      <c r="F38" s="24">
        <v>276</v>
      </c>
      <c r="G38" s="35"/>
      <c r="H38" s="20">
        <f t="shared" si="5"/>
        <v>573</v>
      </c>
    </row>
    <row r="39" spans="1:8" s="1" customFormat="1" ht="24" customHeight="1">
      <c r="A39" s="21" t="s">
        <v>47</v>
      </c>
      <c r="B39" s="34"/>
      <c r="C39" s="23">
        <v>4</v>
      </c>
      <c r="D39" s="23">
        <v>144</v>
      </c>
      <c r="E39" s="23">
        <v>70</v>
      </c>
      <c r="F39" s="24">
        <v>305</v>
      </c>
      <c r="G39" s="35"/>
      <c r="H39" s="20">
        <f t="shared" si="5"/>
        <v>523</v>
      </c>
    </row>
    <row r="40" spans="1:8" s="1" customFormat="1" ht="24" customHeight="1">
      <c r="A40" s="21" t="s">
        <v>48</v>
      </c>
      <c r="B40" s="34"/>
      <c r="C40" s="23">
        <v>2</v>
      </c>
      <c r="D40" s="23">
        <v>88</v>
      </c>
      <c r="E40" s="23">
        <v>37</v>
      </c>
      <c r="F40" s="24">
        <v>160</v>
      </c>
      <c r="G40" s="35"/>
      <c r="H40" s="20">
        <f t="shared" si="5"/>
        <v>287</v>
      </c>
    </row>
    <row r="41" spans="1:8" s="1" customFormat="1" ht="24" customHeight="1">
      <c r="A41" s="21" t="s">
        <v>49</v>
      </c>
      <c r="B41" s="34"/>
      <c r="C41" s="23">
        <v>1</v>
      </c>
      <c r="D41" s="23">
        <v>33</v>
      </c>
      <c r="E41" s="23">
        <v>145</v>
      </c>
      <c r="F41" s="24">
        <v>56</v>
      </c>
      <c r="G41" s="35"/>
      <c r="H41" s="20">
        <f t="shared" si="5"/>
        <v>235</v>
      </c>
    </row>
    <row r="42" spans="1:8" s="1" customFormat="1" ht="24" customHeight="1">
      <c r="A42" s="21" t="s">
        <v>50</v>
      </c>
      <c r="B42" s="34"/>
      <c r="C42" s="23">
        <v>1</v>
      </c>
      <c r="D42" s="23">
        <v>35</v>
      </c>
      <c r="E42" s="23">
        <v>81</v>
      </c>
      <c r="F42" s="24">
        <v>107</v>
      </c>
      <c r="G42" s="35"/>
      <c r="H42" s="20">
        <f t="shared" si="5"/>
        <v>224</v>
      </c>
    </row>
    <row r="43" spans="1:8" s="1" customFormat="1" ht="24" customHeight="1">
      <c r="A43" s="21" t="s">
        <v>51</v>
      </c>
      <c r="B43" s="34"/>
      <c r="C43" s="23"/>
      <c r="D43" s="23">
        <v>8</v>
      </c>
      <c r="E43" s="23">
        <v>39</v>
      </c>
      <c r="F43" s="24">
        <v>14</v>
      </c>
      <c r="G43" s="35"/>
      <c r="H43" s="20">
        <f t="shared" si="5"/>
        <v>61</v>
      </c>
    </row>
    <row r="44" spans="1:8" s="2" customFormat="1" ht="24" customHeight="1">
      <c r="A44" s="21" t="s">
        <v>52</v>
      </c>
      <c r="B44" s="33"/>
      <c r="C44" s="23">
        <v>6</v>
      </c>
      <c r="D44" s="23">
        <v>80</v>
      </c>
      <c r="E44" s="23">
        <v>114</v>
      </c>
      <c r="F44" s="24">
        <v>226</v>
      </c>
      <c r="G44" s="35"/>
      <c r="H44" s="20">
        <f t="shared" si="5"/>
        <v>426</v>
      </c>
    </row>
    <row r="45" spans="1:8" s="1" customFormat="1" ht="24" customHeight="1">
      <c r="A45" s="28" t="s">
        <v>53</v>
      </c>
      <c r="B45" s="19"/>
      <c r="C45" s="20">
        <f>SUM(C46:C50)</f>
        <v>18</v>
      </c>
      <c r="D45" s="20">
        <f>SUM(D46:D50)</f>
        <v>497</v>
      </c>
      <c r="E45" s="20">
        <f>SUM(E46:E50)</f>
        <v>475</v>
      </c>
      <c r="F45" s="20">
        <f>SUM(F46:F50)</f>
        <v>875</v>
      </c>
      <c r="G45" s="20"/>
      <c r="H45" s="20">
        <f>SUM(H46:H50)</f>
        <v>1865</v>
      </c>
    </row>
    <row r="46" spans="1:8" s="1" customFormat="1" ht="24" customHeight="1">
      <c r="A46" s="21" t="s">
        <v>54</v>
      </c>
      <c r="B46" s="32" t="s">
        <v>14</v>
      </c>
      <c r="C46" s="23">
        <v>2</v>
      </c>
      <c r="D46" s="23">
        <v>58</v>
      </c>
      <c r="E46" s="23">
        <v>120</v>
      </c>
      <c r="F46" s="24">
        <v>131</v>
      </c>
      <c r="G46" s="35"/>
      <c r="H46" s="20">
        <f>C46+D46+E46+F46</f>
        <v>311</v>
      </c>
    </row>
    <row r="47" spans="1:8" s="1" customFormat="1" ht="24" customHeight="1">
      <c r="A47" s="21" t="s">
        <v>55</v>
      </c>
      <c r="B47" s="34"/>
      <c r="C47" s="23">
        <v>3</v>
      </c>
      <c r="D47" s="23">
        <v>74</v>
      </c>
      <c r="E47" s="23">
        <v>50</v>
      </c>
      <c r="F47" s="24">
        <v>205</v>
      </c>
      <c r="G47" s="35"/>
      <c r="H47" s="20">
        <f>C47+D47+E47+F47</f>
        <v>332</v>
      </c>
    </row>
    <row r="48" spans="1:8" s="1" customFormat="1" ht="24" customHeight="1">
      <c r="A48" s="21" t="s">
        <v>56</v>
      </c>
      <c r="B48" s="34"/>
      <c r="C48" s="23">
        <v>4</v>
      </c>
      <c r="D48" s="23">
        <v>125</v>
      </c>
      <c r="E48" s="23">
        <v>47</v>
      </c>
      <c r="F48" s="24">
        <v>307</v>
      </c>
      <c r="G48" s="35"/>
      <c r="H48" s="20">
        <f>C48+D48+E48+F48</f>
        <v>483</v>
      </c>
    </row>
    <row r="49" spans="1:8" s="1" customFormat="1" ht="24" customHeight="1">
      <c r="A49" s="21" t="s">
        <v>57</v>
      </c>
      <c r="B49" s="34"/>
      <c r="C49" s="23">
        <v>6</v>
      </c>
      <c r="D49" s="23">
        <v>184</v>
      </c>
      <c r="E49" s="23">
        <v>218</v>
      </c>
      <c r="F49" s="24">
        <v>174</v>
      </c>
      <c r="G49" s="35"/>
      <c r="H49" s="20">
        <f>C49+D49+E49+F49</f>
        <v>582</v>
      </c>
    </row>
    <row r="50" spans="1:8" s="1" customFormat="1" ht="24" customHeight="1">
      <c r="A50" s="21" t="s">
        <v>58</v>
      </c>
      <c r="B50" s="34"/>
      <c r="C50" s="23">
        <v>3</v>
      </c>
      <c r="D50" s="23">
        <v>56</v>
      </c>
      <c r="E50" s="23">
        <v>40</v>
      </c>
      <c r="F50" s="24">
        <v>58</v>
      </c>
      <c r="G50" s="37"/>
      <c r="H50" s="20">
        <f>C50+D50+E50+F50</f>
        <v>157</v>
      </c>
    </row>
    <row r="51" spans="1:8" s="1" customFormat="1" ht="24" customHeight="1">
      <c r="A51" s="28" t="s">
        <v>59</v>
      </c>
      <c r="B51" s="19"/>
      <c r="C51" s="20">
        <f>SUM(C52:C53)</f>
        <v>12</v>
      </c>
      <c r="D51" s="20">
        <f>SUM(D52:D53)</f>
        <v>186</v>
      </c>
      <c r="E51" s="20">
        <f>SUM(E52:E53)</f>
        <v>72</v>
      </c>
      <c r="F51" s="20">
        <f>SUM(F52:F53)</f>
        <v>471</v>
      </c>
      <c r="G51" s="20"/>
      <c r="H51" s="20">
        <f>SUM(H52:H53)</f>
        <v>741</v>
      </c>
    </row>
    <row r="52" spans="1:8" s="1" customFormat="1" ht="24" customHeight="1">
      <c r="A52" s="21" t="s">
        <v>60</v>
      </c>
      <c r="B52" s="32" t="s">
        <v>14</v>
      </c>
      <c r="C52" s="23">
        <v>11</v>
      </c>
      <c r="D52" s="23">
        <v>137</v>
      </c>
      <c r="E52" s="23">
        <v>26</v>
      </c>
      <c r="F52" s="24">
        <v>362</v>
      </c>
      <c r="G52" s="38"/>
      <c r="H52" s="20">
        <f>C52+D52+E52+F52</f>
        <v>536</v>
      </c>
    </row>
    <row r="53" spans="1:8" s="1" customFormat="1" ht="24" customHeight="1">
      <c r="A53" s="21" t="s">
        <v>61</v>
      </c>
      <c r="B53" s="33"/>
      <c r="C53" s="23">
        <v>1</v>
      </c>
      <c r="D53" s="23">
        <v>49</v>
      </c>
      <c r="E53" s="23">
        <v>46</v>
      </c>
      <c r="F53" s="24">
        <v>109</v>
      </c>
      <c r="G53" s="38"/>
      <c r="H53" s="20">
        <f>C53+D53+E53+F53</f>
        <v>205</v>
      </c>
    </row>
    <row r="54" spans="1:8" s="1" customFormat="1" ht="24" customHeight="1">
      <c r="A54" s="28" t="s">
        <v>62</v>
      </c>
      <c r="B54" s="19"/>
      <c r="C54" s="20">
        <f>SUM(C55:C56)</f>
        <v>23</v>
      </c>
      <c r="D54" s="20">
        <f>SUM(D55:D56)</f>
        <v>351</v>
      </c>
      <c r="E54" s="20">
        <f>SUM(E55:E56)</f>
        <v>51</v>
      </c>
      <c r="F54" s="20">
        <f>SUM(F55:F56)</f>
        <v>639</v>
      </c>
      <c r="G54" s="20"/>
      <c r="H54" s="20">
        <f>SUM(H55:H56)</f>
        <v>1064</v>
      </c>
    </row>
    <row r="55" spans="1:8" s="1" customFormat="1" ht="24" customHeight="1">
      <c r="A55" s="21" t="s">
        <v>63</v>
      </c>
      <c r="B55" s="32" t="s">
        <v>14</v>
      </c>
      <c r="C55" s="39">
        <v>21</v>
      </c>
      <c r="D55" s="39">
        <v>253</v>
      </c>
      <c r="E55" s="39"/>
      <c r="F55" s="40">
        <v>418</v>
      </c>
      <c r="G55" s="41"/>
      <c r="H55" s="42">
        <f>C55+D55+E55+F55</f>
        <v>692</v>
      </c>
    </row>
    <row r="56" spans="1:8" s="1" customFormat="1" ht="24" customHeight="1">
      <c r="A56" s="21" t="s">
        <v>64</v>
      </c>
      <c r="B56" s="33"/>
      <c r="C56" s="39">
        <v>2</v>
      </c>
      <c r="D56" s="39">
        <v>98</v>
      </c>
      <c r="E56" s="39">
        <v>51</v>
      </c>
      <c r="F56" s="40">
        <v>221</v>
      </c>
      <c r="G56" s="41"/>
      <c r="H56" s="42">
        <f>C56+D56+E56+F56</f>
        <v>372</v>
      </c>
    </row>
    <row r="57" spans="1:8" s="1" customFormat="1" ht="18" customHeight="1">
      <c r="A57" s="43"/>
      <c r="B57" s="43"/>
      <c r="C57" s="44"/>
      <c r="D57" s="44"/>
      <c r="E57" s="44"/>
      <c r="F57" s="44"/>
      <c r="G57" s="44"/>
      <c r="H57" s="44"/>
    </row>
    <row r="58" spans="1:8" s="1" customFormat="1" ht="12">
      <c r="A58" s="3"/>
      <c r="B58" s="4"/>
      <c r="C58" s="5"/>
      <c r="D58" s="5"/>
      <c r="E58" s="5"/>
      <c r="F58" s="5"/>
      <c r="G58" s="5"/>
      <c r="H58" s="5"/>
    </row>
  </sheetData>
  <sheetProtection/>
  <mergeCells count="12">
    <mergeCell ref="A2:H2"/>
    <mergeCell ref="E3:F3"/>
    <mergeCell ref="G3:H3"/>
    <mergeCell ref="B7:B18"/>
    <mergeCell ref="B20:B21"/>
    <mergeCell ref="B23:B25"/>
    <mergeCell ref="B27:B28"/>
    <mergeCell ref="B30:B36"/>
    <mergeCell ref="B38:B44"/>
    <mergeCell ref="B46:B50"/>
    <mergeCell ref="B52:B53"/>
    <mergeCell ref="B55:B56"/>
  </mergeCells>
  <printOptions horizontalCentered="1"/>
  <pageMargins left="0.16" right="0.1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林予佳</dc:creator>
  <cp:keywords/>
  <dc:description/>
  <cp:lastModifiedBy>lenovo</cp:lastModifiedBy>
  <cp:lastPrinted>2018-12-24T00:30:15Z</cp:lastPrinted>
  <dcterms:created xsi:type="dcterms:W3CDTF">2018-12-17T09:45:58Z</dcterms:created>
  <dcterms:modified xsi:type="dcterms:W3CDTF">2018-12-24T01:48:50Z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