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365"/>
  </bookViews>
  <sheets>
    <sheet name="地县（定）" sheetId="1" r:id="rId1"/>
  </sheets>
  <definedNames>
    <definedName name="_xlnm.Print_Titles" localSheetId="0">'地县（定）'!$2:$4</definedName>
  </definedNames>
  <calcPr calcId="144525" concurrentCalc="0"/>
</workbook>
</file>

<file path=xl/sharedStrings.xml><?xml version="1.0" encoding="utf-8"?>
<sst xmlns="http://schemas.openxmlformats.org/spreadsheetml/2006/main" count="129">
  <si>
    <t xml:space="preserve">附件1 </t>
  </si>
  <si>
    <t>2019年省级现代职业教育发展专项资金安排表（市县）</t>
  </si>
  <si>
    <t xml:space="preserve">单位：万元 </t>
  </si>
  <si>
    <t>单位名称</t>
  </si>
  <si>
    <t>财政隶属</t>
  </si>
  <si>
    <t>合计</t>
  </si>
  <si>
    <t>示范性现代职业院校建设</t>
  </si>
  <si>
    <t>内涵
建设</t>
  </si>
  <si>
    <t>终身教
育重点
建设</t>
  </si>
  <si>
    <t>支出功能科目</t>
  </si>
  <si>
    <t>合  计</t>
  </si>
  <si>
    <t>福州市</t>
  </si>
  <si>
    <t>福州市教育局</t>
  </si>
  <si>
    <t xml:space="preserve">2050399其他职业教育支出 </t>
  </si>
  <si>
    <t>福州职业技术学院</t>
  </si>
  <si>
    <t>2050305高等职业教育</t>
  </si>
  <si>
    <t>闽江师范高等专科学校</t>
  </si>
  <si>
    <t>福州机电工程职业技术学校</t>
  </si>
  <si>
    <t>2050302中专教育</t>
  </si>
  <si>
    <t>福州建筑工程职业中专学校</t>
  </si>
  <si>
    <t>福州旅游职业中专学校</t>
  </si>
  <si>
    <t>福州财政金融职业中专学校</t>
  </si>
  <si>
    <t>福州商贸职业中专学校</t>
  </si>
  <si>
    <t>福州环保职业中专学校</t>
  </si>
  <si>
    <t>福州艺术学校</t>
  </si>
  <si>
    <t>长乐职业中专学校</t>
  </si>
  <si>
    <t>长乐市</t>
  </si>
  <si>
    <t>连江职业中专学校</t>
  </si>
  <si>
    <t>连江县</t>
  </si>
  <si>
    <t>福清卫生学校</t>
  </si>
  <si>
    <t>福清市</t>
  </si>
  <si>
    <t>福清龙华职业中专学校</t>
  </si>
  <si>
    <t>罗源县高级职业中学</t>
  </si>
  <si>
    <t>罗源县</t>
  </si>
  <si>
    <t>永泰城乡建设职业中专学校</t>
  </si>
  <si>
    <t>永泰县</t>
  </si>
  <si>
    <t>福州第一技师学院</t>
  </si>
  <si>
    <t>厦门市</t>
  </si>
  <si>
    <t>厦门城市职业学院</t>
  </si>
  <si>
    <t>厦门南洋职业学院</t>
  </si>
  <si>
    <t>集美工业学校</t>
  </si>
  <si>
    <t>集美区</t>
  </si>
  <si>
    <t>漳州市</t>
  </si>
  <si>
    <t>漳州市教育局</t>
  </si>
  <si>
    <t>漳州职业技术学院</t>
  </si>
  <si>
    <t>漳州卫生职业学院</t>
  </si>
  <si>
    <t>漳州科技职业学院</t>
  </si>
  <si>
    <t>漳州第一职业中专学校</t>
  </si>
  <si>
    <t>漳州第二职业中专学校</t>
  </si>
  <si>
    <t>漳州财贸学校</t>
  </si>
  <si>
    <t>南靖第一职业技术学校</t>
  </si>
  <si>
    <t>南靖县</t>
  </si>
  <si>
    <t>龙海职业技术学校</t>
  </si>
  <si>
    <t>龙海市</t>
  </si>
  <si>
    <t>泉州市</t>
  </si>
  <si>
    <t>泉州市教育局</t>
  </si>
  <si>
    <t>泉州幼儿师范高等专科学校</t>
  </si>
  <si>
    <t>泉州医学高等专科学校</t>
  </si>
  <si>
    <t>黎明职业大学</t>
  </si>
  <si>
    <t>泉州经贸职业技术学院</t>
  </si>
  <si>
    <t>泉州华光职业学院</t>
  </si>
  <si>
    <t>泉州理工职业学院（本科）</t>
  </si>
  <si>
    <t>泉州轻工职业学院</t>
  </si>
  <si>
    <t>泉州华侨职业中专学校</t>
  </si>
  <si>
    <t>南安职业中专学校</t>
  </si>
  <si>
    <t>南安市</t>
  </si>
  <si>
    <t>南安市工业学校</t>
  </si>
  <si>
    <t>南安红星职业中专学校</t>
  </si>
  <si>
    <t>晋江职业中专学校</t>
  </si>
  <si>
    <t>晋江市</t>
  </si>
  <si>
    <t>晋江华侨职业中专学校</t>
  </si>
  <si>
    <t>晋江晋兴职业中专学校</t>
  </si>
  <si>
    <t>晋江安海职业中专学校</t>
  </si>
  <si>
    <t>德化职业技术学校</t>
  </si>
  <si>
    <t>德化县</t>
  </si>
  <si>
    <t>安溪华侨职业中专学校</t>
  </si>
  <si>
    <t>安溪县</t>
  </si>
  <si>
    <t>惠安开成职业中专学校</t>
  </si>
  <si>
    <t>惠安县</t>
  </si>
  <si>
    <t>惠安职业中专学校</t>
  </si>
  <si>
    <t>石狮鹏山工贸学校</t>
  </si>
  <si>
    <t>石狮市</t>
  </si>
  <si>
    <t>三明市</t>
  </si>
  <si>
    <t>三明市教育局</t>
  </si>
  <si>
    <t>三明医学科技职业学院</t>
  </si>
  <si>
    <t>三明工贸学校</t>
  </si>
  <si>
    <t>三明职业中专学校</t>
  </si>
  <si>
    <t>永安职业中专学校</t>
  </si>
  <si>
    <t>永安市</t>
  </si>
  <si>
    <t>尤溪职业中专学校</t>
  </si>
  <si>
    <t>尤溪县</t>
  </si>
  <si>
    <t>大田职业中专学校</t>
  </si>
  <si>
    <t>大田县</t>
  </si>
  <si>
    <t>明溪职业中专学校</t>
  </si>
  <si>
    <t>明溪县</t>
  </si>
  <si>
    <t>莆田市</t>
  </si>
  <si>
    <t>莆田市教育局</t>
  </si>
  <si>
    <t>湄洲湾职业技术学院</t>
  </si>
  <si>
    <t>莆田华侨职业中专学校</t>
  </si>
  <si>
    <t>莆田卫生学校</t>
  </si>
  <si>
    <t>湄洲湾职业技术学校</t>
  </si>
  <si>
    <t>南平市</t>
  </si>
  <si>
    <t>南平市教育局</t>
  </si>
  <si>
    <t>闽北职业技术学院</t>
  </si>
  <si>
    <t>武夷山旅游职业中专学校</t>
  </si>
  <si>
    <t>武夷山</t>
  </si>
  <si>
    <t>闽北卫生学校</t>
  </si>
  <si>
    <t>龙岩市</t>
  </si>
  <si>
    <t>龙岩市教育局</t>
  </si>
  <si>
    <t>闽西职业技术学院</t>
  </si>
  <si>
    <t>龙岩华侨职业中专学校</t>
  </si>
  <si>
    <t>龙岩卫生学校</t>
  </si>
  <si>
    <t>龙岩市农业学校</t>
  </si>
  <si>
    <t>长汀职业中专学校</t>
  </si>
  <si>
    <t>长汀县</t>
  </si>
  <si>
    <t>上杭职业中专学校</t>
  </si>
  <si>
    <t>上杭县</t>
  </si>
  <si>
    <t>龙岩技师学院</t>
  </si>
  <si>
    <t>武平职业中专学校</t>
  </si>
  <si>
    <t>武平县</t>
  </si>
  <si>
    <t>宁德市</t>
  </si>
  <si>
    <t>宁德市教育局</t>
  </si>
  <si>
    <t>福鼎职业中专学校</t>
  </si>
  <si>
    <t>福鼎市</t>
  </si>
  <si>
    <t>闽东卫生学校</t>
  </si>
  <si>
    <t>宁德技师学院</t>
  </si>
  <si>
    <t>福安市民族职业中学</t>
  </si>
  <si>
    <t>福安市</t>
  </si>
  <si>
    <t>福安职业技术学校</t>
  </si>
</sst>
</file>

<file path=xl/styles.xml><?xml version="1.0" encoding="utf-8"?>
<styleSheet xmlns="http://schemas.openxmlformats.org/spreadsheetml/2006/main">
  <numFmts count="6">
    <numFmt numFmtId="176" formatCode="0_);[Red]\(0\)"/>
    <numFmt numFmtId="177" formatCode="0.00_);[Red]\(0.0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2"/>
      <name val="宋体"/>
      <charset val="134"/>
    </font>
    <font>
      <b/>
      <sz val="12"/>
      <name val="宋体"/>
      <charset val="134"/>
    </font>
    <font>
      <sz val="16"/>
      <name val="黑体"/>
      <charset val="134"/>
    </font>
    <font>
      <b/>
      <sz val="16"/>
      <name val="宋体"/>
      <charset val="134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6" fillId="4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5" borderId="6" applyNumberFormat="0" applyFon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8" fillId="0" borderId="12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9" borderId="9" applyNumberFormat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10" fillId="7" borderId="7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 applyFill="1">
      <alignment vertical="center"/>
    </xf>
    <xf numFmtId="0" fontId="0" fillId="0" borderId="0" xfId="0" applyFont="1">
      <alignment vertical="center"/>
    </xf>
    <xf numFmtId="177" fontId="0" fillId="0" borderId="0" xfId="0" applyNumberFormat="1" applyFont="1">
      <alignment vertical="center"/>
    </xf>
    <xf numFmtId="176" fontId="0" fillId="0" borderId="0" xfId="0" applyNumberFormat="1" applyFont="1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176" fontId="0" fillId="0" borderId="2" xfId="0" applyNumberFormat="1" applyFont="1" applyBorder="1" applyAlignment="1">
      <alignment horizontal="center" vertical="center" wrapText="1"/>
    </xf>
    <xf numFmtId="177" fontId="0" fillId="0" borderId="2" xfId="0" applyNumberFormat="1" applyFont="1" applyBorder="1" applyAlignment="1">
      <alignment horizontal="center" vertical="center" wrapText="1"/>
    </xf>
    <xf numFmtId="177" fontId="0" fillId="0" borderId="3" xfId="0" applyNumberFormat="1" applyFont="1" applyBorder="1" applyAlignment="1">
      <alignment horizontal="center" vertical="center" wrapText="1"/>
    </xf>
    <xf numFmtId="177" fontId="0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>
      <alignment vertical="center"/>
    </xf>
    <xf numFmtId="0" fontId="1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 wrapText="1"/>
    </xf>
    <xf numFmtId="176" fontId="0" fillId="0" borderId="3" xfId="0" applyNumberFormat="1" applyFont="1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3" xfId="0" applyFont="1" applyBorder="1">
      <alignment vertical="center"/>
    </xf>
    <xf numFmtId="0" fontId="0" fillId="0" borderId="4" xfId="0" applyFont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176" fontId="0" fillId="0" borderId="3" xfId="0" applyNumberFormat="1" applyFont="1" applyFill="1" applyBorder="1" applyAlignment="1">
      <alignment horizontal="center" vertical="center" wrapText="1"/>
    </xf>
    <xf numFmtId="177" fontId="0" fillId="0" borderId="3" xfId="0" applyNumberFormat="1" applyFont="1" applyBorder="1" applyAlignment="1">
      <alignment horizontal="left" vertical="center" wrapText="1"/>
    </xf>
    <xf numFmtId="176" fontId="0" fillId="2" borderId="3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96"/>
  <sheetViews>
    <sheetView tabSelected="1" topLeftCell="A76" workbookViewId="0">
      <selection activeCell="K92" sqref="K92"/>
    </sheetView>
  </sheetViews>
  <sheetFormatPr defaultColWidth="9" defaultRowHeight="14.25" outlineLevelCol="6"/>
  <cols>
    <col min="1" max="1" width="28.5" style="3" customWidth="1"/>
    <col min="2" max="2" width="10" style="3" customWidth="1"/>
    <col min="3" max="3" width="10.25" style="4" customWidth="1"/>
    <col min="4" max="4" width="9.875" style="5" customWidth="1"/>
    <col min="5" max="5" width="9" style="5" customWidth="1"/>
    <col min="6" max="6" width="9.125" style="5" customWidth="1"/>
    <col min="7" max="7" width="24.625" style="3" customWidth="1"/>
    <col min="8" max="16384" width="9" style="3"/>
  </cols>
  <sheetData>
    <row r="1" ht="26.25" customHeight="1" spans="1:1">
      <c r="A1" s="6" t="s">
        <v>0</v>
      </c>
    </row>
    <row r="2" ht="34.5" customHeight="1" spans="1:7">
      <c r="A2" s="7" t="s">
        <v>1</v>
      </c>
      <c r="B2" s="7"/>
      <c r="C2" s="7"/>
      <c r="D2" s="7"/>
      <c r="E2" s="7"/>
      <c r="F2" s="7"/>
      <c r="G2" s="7"/>
    </row>
    <row r="3" ht="28.5" customHeight="1" spans="1:7">
      <c r="A3" s="8"/>
      <c r="B3" s="8"/>
      <c r="C3" s="8"/>
      <c r="D3" s="8"/>
      <c r="E3" s="9"/>
      <c r="F3" s="9"/>
      <c r="G3" s="10" t="s">
        <v>2</v>
      </c>
    </row>
    <row r="4" ht="59.25" customHeight="1" spans="1:7">
      <c r="A4" s="11" t="s">
        <v>3</v>
      </c>
      <c r="B4" s="12" t="s">
        <v>4</v>
      </c>
      <c r="C4" s="13" t="s">
        <v>5</v>
      </c>
      <c r="D4" s="12" t="s">
        <v>6</v>
      </c>
      <c r="E4" s="13" t="s">
        <v>7</v>
      </c>
      <c r="F4" s="14" t="s">
        <v>8</v>
      </c>
      <c r="G4" s="15" t="s">
        <v>9</v>
      </c>
    </row>
    <row r="5" s="1" customFormat="1" ht="27" customHeight="1" spans="1:7">
      <c r="A5" s="16" t="s">
        <v>10</v>
      </c>
      <c r="B5" s="16"/>
      <c r="C5" s="17">
        <f>D5+E5+F5</f>
        <v>16056</v>
      </c>
      <c r="D5" s="17">
        <f>SUM(D6:D96)/2</f>
        <v>14350</v>
      </c>
      <c r="E5" s="17">
        <f>SUM(E6:E96)/2</f>
        <v>1608</v>
      </c>
      <c r="F5" s="17">
        <f>SUM(F6:F96)/2</f>
        <v>98</v>
      </c>
      <c r="G5" s="18"/>
    </row>
    <row r="6" s="1" customFormat="1" ht="27" customHeight="1" spans="1:7">
      <c r="A6" s="19" t="s">
        <v>11</v>
      </c>
      <c r="B6" s="18"/>
      <c r="C6" s="17">
        <f>SUM(C7:C23)</f>
        <v>3879</v>
      </c>
      <c r="D6" s="17">
        <f>SUM(D7:D23)</f>
        <v>3350</v>
      </c>
      <c r="E6" s="17">
        <f>SUM(E7:E23)</f>
        <v>527</v>
      </c>
      <c r="F6" s="17">
        <f>SUM(F7:F23)</f>
        <v>2</v>
      </c>
      <c r="G6" s="18"/>
    </row>
    <row r="7" ht="27" customHeight="1" spans="1:7">
      <c r="A7" s="20" t="s">
        <v>12</v>
      </c>
      <c r="B7" s="21" t="s">
        <v>11</v>
      </c>
      <c r="C7" s="17">
        <f t="shared" ref="C7:C23" si="0">D7+E7+F7</f>
        <v>32</v>
      </c>
      <c r="D7" s="22"/>
      <c r="E7" s="22">
        <v>30</v>
      </c>
      <c r="F7" s="22">
        <v>2</v>
      </c>
      <c r="G7" s="23" t="s">
        <v>13</v>
      </c>
    </row>
    <row r="8" ht="27" customHeight="1" spans="1:7">
      <c r="A8" s="20" t="s">
        <v>14</v>
      </c>
      <c r="B8" s="21" t="s">
        <v>11</v>
      </c>
      <c r="C8" s="17">
        <f t="shared" si="0"/>
        <v>903</v>
      </c>
      <c r="D8" s="22">
        <v>800</v>
      </c>
      <c r="E8" s="22">
        <v>103</v>
      </c>
      <c r="F8" s="22"/>
      <c r="G8" s="24" t="s">
        <v>15</v>
      </c>
    </row>
    <row r="9" ht="27" customHeight="1" spans="1:7">
      <c r="A9" s="20" t="s">
        <v>16</v>
      </c>
      <c r="B9" s="21" t="s">
        <v>11</v>
      </c>
      <c r="C9" s="17">
        <f t="shared" si="0"/>
        <v>499</v>
      </c>
      <c r="D9" s="22">
        <v>450</v>
      </c>
      <c r="E9" s="22">
        <v>49</v>
      </c>
      <c r="F9" s="22"/>
      <c r="G9" s="24" t="s">
        <v>15</v>
      </c>
    </row>
    <row r="10" ht="27" customHeight="1" spans="1:7">
      <c r="A10" s="20" t="s">
        <v>17</v>
      </c>
      <c r="B10" s="21" t="s">
        <v>11</v>
      </c>
      <c r="C10" s="17">
        <f t="shared" si="0"/>
        <v>349</v>
      </c>
      <c r="D10" s="22">
        <v>300</v>
      </c>
      <c r="E10" s="22">
        <v>49</v>
      </c>
      <c r="F10" s="22"/>
      <c r="G10" s="24" t="s">
        <v>18</v>
      </c>
    </row>
    <row r="11" ht="27" customHeight="1" spans="1:7">
      <c r="A11" s="20" t="s">
        <v>19</v>
      </c>
      <c r="B11" s="21" t="s">
        <v>11</v>
      </c>
      <c r="C11" s="17">
        <f t="shared" si="0"/>
        <v>349</v>
      </c>
      <c r="D11" s="22">
        <v>300</v>
      </c>
      <c r="E11" s="22">
        <v>49</v>
      </c>
      <c r="F11" s="22"/>
      <c r="G11" s="24" t="s">
        <v>18</v>
      </c>
    </row>
    <row r="12" ht="27" customHeight="1" spans="1:7">
      <c r="A12" s="20" t="s">
        <v>20</v>
      </c>
      <c r="B12" s="21" t="s">
        <v>11</v>
      </c>
      <c r="C12" s="17">
        <f t="shared" si="0"/>
        <v>312</v>
      </c>
      <c r="D12" s="22">
        <v>300</v>
      </c>
      <c r="E12" s="22">
        <v>12</v>
      </c>
      <c r="F12" s="22"/>
      <c r="G12" s="24" t="s">
        <v>18</v>
      </c>
    </row>
    <row r="13" ht="27" customHeight="1" spans="1:7">
      <c r="A13" s="20" t="s">
        <v>21</v>
      </c>
      <c r="B13" s="21" t="s">
        <v>11</v>
      </c>
      <c r="C13" s="17">
        <f t="shared" si="0"/>
        <v>12</v>
      </c>
      <c r="D13" s="22"/>
      <c r="E13" s="22">
        <v>12</v>
      </c>
      <c r="F13" s="22"/>
      <c r="G13" s="24" t="s">
        <v>18</v>
      </c>
    </row>
    <row r="14" ht="27" customHeight="1" spans="1:7">
      <c r="A14" s="20" t="s">
        <v>22</v>
      </c>
      <c r="B14" s="21" t="s">
        <v>11</v>
      </c>
      <c r="C14" s="17">
        <f t="shared" si="0"/>
        <v>112</v>
      </c>
      <c r="D14" s="22"/>
      <c r="E14" s="22">
        <v>112</v>
      </c>
      <c r="F14" s="22"/>
      <c r="G14" s="24" t="s">
        <v>18</v>
      </c>
    </row>
    <row r="15" ht="27" customHeight="1" spans="1:7">
      <c r="A15" s="20" t="s">
        <v>23</v>
      </c>
      <c r="B15" s="21" t="s">
        <v>11</v>
      </c>
      <c r="C15" s="17">
        <f t="shared" si="0"/>
        <v>10</v>
      </c>
      <c r="D15" s="22"/>
      <c r="E15" s="22">
        <v>10</v>
      </c>
      <c r="F15" s="22"/>
      <c r="G15" s="24" t="s">
        <v>18</v>
      </c>
    </row>
    <row r="16" ht="27" customHeight="1" spans="1:7">
      <c r="A16" s="20" t="s">
        <v>24</v>
      </c>
      <c r="B16" s="21" t="s">
        <v>11</v>
      </c>
      <c r="C16" s="17">
        <f t="shared" si="0"/>
        <v>2</v>
      </c>
      <c r="D16" s="22"/>
      <c r="E16" s="22">
        <v>2</v>
      </c>
      <c r="F16" s="22"/>
      <c r="G16" s="24" t="s">
        <v>18</v>
      </c>
    </row>
    <row r="17" ht="27" customHeight="1" spans="1:7">
      <c r="A17" s="20" t="s">
        <v>25</v>
      </c>
      <c r="B17" s="21" t="s">
        <v>26</v>
      </c>
      <c r="C17" s="17">
        <f t="shared" si="0"/>
        <v>307</v>
      </c>
      <c r="D17" s="22">
        <v>300</v>
      </c>
      <c r="E17" s="22">
        <v>7</v>
      </c>
      <c r="F17" s="22"/>
      <c r="G17" s="24" t="s">
        <v>18</v>
      </c>
    </row>
    <row r="18" ht="27" customHeight="1" spans="1:7">
      <c r="A18" s="20" t="s">
        <v>27</v>
      </c>
      <c r="B18" s="21" t="s">
        <v>28</v>
      </c>
      <c r="C18" s="17">
        <f t="shared" si="0"/>
        <v>10</v>
      </c>
      <c r="D18" s="22"/>
      <c r="E18" s="22">
        <v>10</v>
      </c>
      <c r="F18" s="22"/>
      <c r="G18" s="24" t="s">
        <v>18</v>
      </c>
    </row>
    <row r="19" ht="27" customHeight="1" spans="1:7">
      <c r="A19" s="20" t="s">
        <v>29</v>
      </c>
      <c r="B19" s="21" t="s">
        <v>30</v>
      </c>
      <c r="C19" s="17">
        <f t="shared" si="0"/>
        <v>320</v>
      </c>
      <c r="D19" s="22">
        <v>300</v>
      </c>
      <c r="E19" s="22">
        <v>20</v>
      </c>
      <c r="F19" s="22"/>
      <c r="G19" s="24" t="s">
        <v>18</v>
      </c>
    </row>
    <row r="20" ht="27" customHeight="1" spans="1:7">
      <c r="A20" s="20" t="s">
        <v>31</v>
      </c>
      <c r="B20" s="21" t="s">
        <v>30</v>
      </c>
      <c r="C20" s="17">
        <f t="shared" si="0"/>
        <v>310</v>
      </c>
      <c r="D20" s="22">
        <v>300</v>
      </c>
      <c r="E20" s="22">
        <v>10</v>
      </c>
      <c r="F20" s="22"/>
      <c r="G20" s="24" t="s">
        <v>18</v>
      </c>
    </row>
    <row r="21" ht="27" customHeight="1" spans="1:7">
      <c r="A21" s="20" t="s">
        <v>32</v>
      </c>
      <c r="B21" s="21" t="s">
        <v>33</v>
      </c>
      <c r="C21" s="17">
        <f t="shared" si="0"/>
        <v>300</v>
      </c>
      <c r="D21" s="22">
        <v>300</v>
      </c>
      <c r="E21" s="22"/>
      <c r="F21" s="22"/>
      <c r="G21" s="24" t="s">
        <v>18</v>
      </c>
    </row>
    <row r="22" customFormat="1" ht="27" customHeight="1" spans="1:7">
      <c r="A22" s="20" t="s">
        <v>34</v>
      </c>
      <c r="B22" s="21" t="s">
        <v>35</v>
      </c>
      <c r="C22" s="17">
        <f t="shared" si="0"/>
        <v>2</v>
      </c>
      <c r="D22" s="22"/>
      <c r="E22" s="22">
        <v>2</v>
      </c>
      <c r="F22" s="22"/>
      <c r="G22" s="24" t="s">
        <v>18</v>
      </c>
    </row>
    <row r="23" ht="27" customHeight="1" spans="1:7">
      <c r="A23" s="20" t="s">
        <v>36</v>
      </c>
      <c r="B23" s="21" t="s">
        <v>11</v>
      </c>
      <c r="C23" s="17">
        <f t="shared" si="0"/>
        <v>50</v>
      </c>
      <c r="D23" s="22"/>
      <c r="E23" s="22">
        <v>50</v>
      </c>
      <c r="F23" s="22"/>
      <c r="G23" s="24" t="s">
        <v>18</v>
      </c>
    </row>
    <row r="24" s="1" customFormat="1" ht="27" customHeight="1" spans="1:7">
      <c r="A24" s="19" t="s">
        <v>37</v>
      </c>
      <c r="B24" s="21"/>
      <c r="C24" s="17">
        <f>SUM(C25:C27)</f>
        <v>40</v>
      </c>
      <c r="D24" s="17"/>
      <c r="E24" s="17">
        <f>SUM(E25:E27)</f>
        <v>40</v>
      </c>
      <c r="F24" s="17"/>
      <c r="G24" s="24"/>
    </row>
    <row r="25" ht="27" customHeight="1" spans="1:7">
      <c r="A25" s="25" t="s">
        <v>38</v>
      </c>
      <c r="B25" s="21" t="s">
        <v>37</v>
      </c>
      <c r="C25" s="17">
        <f>D25+E25+F25</f>
        <v>20</v>
      </c>
      <c r="D25" s="22"/>
      <c r="E25" s="22">
        <v>20</v>
      </c>
      <c r="F25" s="17"/>
      <c r="G25" s="24" t="s">
        <v>15</v>
      </c>
    </row>
    <row r="26" ht="27" customHeight="1" spans="1:7">
      <c r="A26" s="25" t="s">
        <v>39</v>
      </c>
      <c r="B26" s="21" t="s">
        <v>37</v>
      </c>
      <c r="C26" s="17">
        <f>D26+E26+F26</f>
        <v>10</v>
      </c>
      <c r="D26" s="22"/>
      <c r="E26" s="22">
        <v>10</v>
      </c>
      <c r="F26" s="17"/>
      <c r="G26" s="24" t="s">
        <v>15</v>
      </c>
    </row>
    <row r="27" ht="27" customHeight="1" spans="1:7">
      <c r="A27" s="25" t="s">
        <v>40</v>
      </c>
      <c r="B27" s="21" t="s">
        <v>41</v>
      </c>
      <c r="C27" s="17">
        <f>D27+E27+F27</f>
        <v>10</v>
      </c>
      <c r="D27" s="22"/>
      <c r="E27" s="22">
        <v>10</v>
      </c>
      <c r="F27" s="17"/>
      <c r="G27" s="24" t="s">
        <v>18</v>
      </c>
    </row>
    <row r="28" s="1" customFormat="1" ht="27" customHeight="1" spans="1:7">
      <c r="A28" s="19" t="s">
        <v>42</v>
      </c>
      <c r="B28" s="21"/>
      <c r="C28" s="17">
        <f>SUM(C29:C37)</f>
        <v>1718</v>
      </c>
      <c r="D28" s="17">
        <f>SUM(D29:D37)</f>
        <v>1500</v>
      </c>
      <c r="E28" s="17">
        <f>SUM(E29:E37)</f>
        <v>192</v>
      </c>
      <c r="F28" s="17">
        <f>SUM(F29:F37)</f>
        <v>26</v>
      </c>
      <c r="G28" s="24"/>
    </row>
    <row r="29" ht="27" customHeight="1" spans="1:7">
      <c r="A29" s="20" t="s">
        <v>43</v>
      </c>
      <c r="B29" s="21" t="s">
        <v>42</v>
      </c>
      <c r="C29" s="17">
        <f t="shared" ref="C29:C37" si="1">D29+E29+F29</f>
        <v>26</v>
      </c>
      <c r="D29" s="22"/>
      <c r="E29" s="22"/>
      <c r="F29" s="22">
        <v>26</v>
      </c>
      <c r="G29" s="23" t="s">
        <v>13</v>
      </c>
    </row>
    <row r="30" ht="27" customHeight="1" spans="1:7">
      <c r="A30" s="20" t="s">
        <v>44</v>
      </c>
      <c r="B30" s="21" t="s">
        <v>42</v>
      </c>
      <c r="C30" s="17">
        <f t="shared" si="1"/>
        <v>549</v>
      </c>
      <c r="D30" s="22">
        <v>450</v>
      </c>
      <c r="E30" s="22">
        <v>99</v>
      </c>
      <c r="F30" s="22"/>
      <c r="G30" s="24" t="s">
        <v>15</v>
      </c>
    </row>
    <row r="31" ht="27" customHeight="1" spans="1:7">
      <c r="A31" s="20" t="s">
        <v>45</v>
      </c>
      <c r="B31" s="21" t="s">
        <v>42</v>
      </c>
      <c r="C31" s="17">
        <f t="shared" si="1"/>
        <v>10</v>
      </c>
      <c r="D31" s="22"/>
      <c r="E31" s="22">
        <v>10</v>
      </c>
      <c r="F31" s="22"/>
      <c r="G31" s="24" t="s">
        <v>15</v>
      </c>
    </row>
    <row r="32" ht="27" customHeight="1" spans="1:7">
      <c r="A32" s="20" t="s">
        <v>46</v>
      </c>
      <c r="B32" s="21" t="s">
        <v>42</v>
      </c>
      <c r="C32" s="17">
        <f t="shared" si="1"/>
        <v>22</v>
      </c>
      <c r="D32" s="22"/>
      <c r="E32" s="22">
        <v>22</v>
      </c>
      <c r="F32" s="22"/>
      <c r="G32" s="24" t="s">
        <v>15</v>
      </c>
    </row>
    <row r="33" ht="27" customHeight="1" spans="1:7">
      <c r="A33" s="20" t="s">
        <v>47</v>
      </c>
      <c r="B33" s="21" t="s">
        <v>42</v>
      </c>
      <c r="C33" s="17">
        <f t="shared" si="1"/>
        <v>317</v>
      </c>
      <c r="D33" s="22">
        <v>300</v>
      </c>
      <c r="E33" s="22">
        <v>17</v>
      </c>
      <c r="F33" s="22"/>
      <c r="G33" s="24" t="s">
        <v>18</v>
      </c>
    </row>
    <row r="34" ht="27" customHeight="1" spans="1:7">
      <c r="A34" s="20" t="s">
        <v>48</v>
      </c>
      <c r="B34" s="21" t="s">
        <v>42</v>
      </c>
      <c r="C34" s="17">
        <f t="shared" si="1"/>
        <v>314</v>
      </c>
      <c r="D34" s="22">
        <v>300</v>
      </c>
      <c r="E34" s="22">
        <v>14</v>
      </c>
      <c r="F34" s="22"/>
      <c r="G34" s="24" t="s">
        <v>18</v>
      </c>
    </row>
    <row r="35" ht="27" customHeight="1" spans="1:7">
      <c r="A35" s="25" t="s">
        <v>49</v>
      </c>
      <c r="B35" s="21" t="s">
        <v>42</v>
      </c>
      <c r="C35" s="17">
        <f t="shared" si="1"/>
        <v>15</v>
      </c>
      <c r="D35" s="22"/>
      <c r="E35" s="22">
        <v>15</v>
      </c>
      <c r="F35" s="22"/>
      <c r="G35" s="24" t="s">
        <v>18</v>
      </c>
    </row>
    <row r="36" ht="27" customHeight="1" spans="1:7">
      <c r="A36" s="25" t="s">
        <v>50</v>
      </c>
      <c r="B36" s="21" t="s">
        <v>51</v>
      </c>
      <c r="C36" s="17">
        <f t="shared" si="1"/>
        <v>310</v>
      </c>
      <c r="D36" s="22">
        <v>300</v>
      </c>
      <c r="E36" s="22">
        <v>10</v>
      </c>
      <c r="F36" s="22"/>
      <c r="G36" s="24" t="s">
        <v>18</v>
      </c>
    </row>
    <row r="37" ht="27" customHeight="1" spans="1:7">
      <c r="A37" s="20" t="s">
        <v>52</v>
      </c>
      <c r="B37" s="21" t="s">
        <v>53</v>
      </c>
      <c r="C37" s="17">
        <f t="shared" si="1"/>
        <v>155</v>
      </c>
      <c r="D37" s="22">
        <v>150</v>
      </c>
      <c r="E37" s="22">
        <v>5</v>
      </c>
      <c r="F37" s="22"/>
      <c r="G37" s="24" t="s">
        <v>18</v>
      </c>
    </row>
    <row r="38" s="1" customFormat="1" ht="27" customHeight="1" spans="1:7">
      <c r="A38" s="19" t="s">
        <v>54</v>
      </c>
      <c r="B38" s="21"/>
      <c r="C38" s="17">
        <f>SUM(C39:C59)</f>
        <v>5980</v>
      </c>
      <c r="D38" s="17">
        <f>SUM(D39:D59)</f>
        <v>5450</v>
      </c>
      <c r="E38" s="17">
        <f>SUM(E39:E59)</f>
        <v>502</v>
      </c>
      <c r="F38" s="17">
        <f>SUM(F39:F59)</f>
        <v>28</v>
      </c>
      <c r="G38" s="24"/>
    </row>
    <row r="39" ht="27" customHeight="1" spans="1:7">
      <c r="A39" s="20" t="s">
        <v>55</v>
      </c>
      <c r="B39" s="21" t="s">
        <v>54</v>
      </c>
      <c r="C39" s="17">
        <f t="shared" ref="C39:C59" si="2">D39+E39+F39</f>
        <v>28</v>
      </c>
      <c r="D39" s="22"/>
      <c r="E39" s="22"/>
      <c r="F39" s="22">
        <v>28</v>
      </c>
      <c r="G39" s="24"/>
    </row>
    <row r="40" ht="27" customHeight="1" spans="1:7">
      <c r="A40" s="20" t="s">
        <v>56</v>
      </c>
      <c r="B40" s="21" t="s">
        <v>54</v>
      </c>
      <c r="C40" s="17">
        <f t="shared" si="2"/>
        <v>499</v>
      </c>
      <c r="D40" s="22">
        <v>450</v>
      </c>
      <c r="E40" s="22">
        <v>49</v>
      </c>
      <c r="F40" s="22"/>
      <c r="G40" s="24" t="s">
        <v>15</v>
      </c>
    </row>
    <row r="41" ht="27" customHeight="1" spans="1:7">
      <c r="A41" s="20" t="s">
        <v>57</v>
      </c>
      <c r="B41" s="21" t="s">
        <v>54</v>
      </c>
      <c r="C41" s="17">
        <f t="shared" si="2"/>
        <v>497</v>
      </c>
      <c r="D41" s="22">
        <v>450</v>
      </c>
      <c r="E41" s="22">
        <v>47</v>
      </c>
      <c r="F41" s="22"/>
      <c r="G41" s="24" t="s">
        <v>15</v>
      </c>
    </row>
    <row r="42" ht="27" customHeight="1" spans="1:7">
      <c r="A42" s="20" t="s">
        <v>58</v>
      </c>
      <c r="B42" s="21" t="s">
        <v>54</v>
      </c>
      <c r="C42" s="17">
        <f t="shared" si="2"/>
        <v>912</v>
      </c>
      <c r="D42" s="22">
        <v>800</v>
      </c>
      <c r="E42" s="22">
        <v>112</v>
      </c>
      <c r="F42" s="22"/>
      <c r="G42" s="24" t="s">
        <v>15</v>
      </c>
    </row>
    <row r="43" ht="27" customHeight="1" spans="1:7">
      <c r="A43" s="20" t="s">
        <v>59</v>
      </c>
      <c r="B43" s="21" t="s">
        <v>54</v>
      </c>
      <c r="C43" s="17">
        <f t="shared" si="2"/>
        <v>3</v>
      </c>
      <c r="D43" s="22"/>
      <c r="E43" s="22">
        <v>3</v>
      </c>
      <c r="F43" s="22"/>
      <c r="G43" s="24" t="s">
        <v>15</v>
      </c>
    </row>
    <row r="44" ht="27" customHeight="1" spans="1:7">
      <c r="A44" s="20" t="s">
        <v>60</v>
      </c>
      <c r="B44" s="21" t="s">
        <v>54</v>
      </c>
      <c r="C44" s="17">
        <f t="shared" si="2"/>
        <v>10</v>
      </c>
      <c r="D44" s="22"/>
      <c r="E44" s="22">
        <v>10</v>
      </c>
      <c r="F44" s="22"/>
      <c r="G44" s="24" t="s">
        <v>15</v>
      </c>
    </row>
    <row r="45" ht="27" customHeight="1" spans="1:7">
      <c r="A45" s="20" t="s">
        <v>61</v>
      </c>
      <c r="B45" s="21" t="s">
        <v>54</v>
      </c>
      <c r="C45" s="17">
        <f t="shared" si="2"/>
        <v>10</v>
      </c>
      <c r="D45" s="22"/>
      <c r="E45" s="22">
        <v>10</v>
      </c>
      <c r="F45" s="22"/>
      <c r="G45" s="24" t="s">
        <v>15</v>
      </c>
    </row>
    <row r="46" ht="27" customHeight="1" spans="1:7">
      <c r="A46" s="20" t="s">
        <v>62</v>
      </c>
      <c r="B46" s="21" t="s">
        <v>54</v>
      </c>
      <c r="C46" s="17">
        <f t="shared" si="2"/>
        <v>455</v>
      </c>
      <c r="D46" s="22">
        <v>450</v>
      </c>
      <c r="E46" s="22">
        <v>5</v>
      </c>
      <c r="F46" s="22"/>
      <c r="G46" s="24" t="s">
        <v>15</v>
      </c>
    </row>
    <row r="47" ht="27" customHeight="1" spans="1:7">
      <c r="A47" s="20" t="s">
        <v>63</v>
      </c>
      <c r="B47" s="21" t="s">
        <v>54</v>
      </c>
      <c r="C47" s="17">
        <f t="shared" si="2"/>
        <v>344</v>
      </c>
      <c r="D47" s="22">
        <v>300</v>
      </c>
      <c r="E47" s="22">
        <v>44</v>
      </c>
      <c r="F47" s="22"/>
      <c r="G47" s="24" t="s">
        <v>18</v>
      </c>
    </row>
    <row r="48" ht="27" customHeight="1" spans="1:7">
      <c r="A48" s="20" t="s">
        <v>64</v>
      </c>
      <c r="B48" s="21" t="s">
        <v>65</v>
      </c>
      <c r="C48" s="17">
        <f t="shared" si="2"/>
        <v>314</v>
      </c>
      <c r="D48" s="22">
        <v>300</v>
      </c>
      <c r="E48" s="22">
        <v>14</v>
      </c>
      <c r="F48" s="22"/>
      <c r="G48" s="24" t="s">
        <v>18</v>
      </c>
    </row>
    <row r="49" ht="27" customHeight="1" spans="1:7">
      <c r="A49" s="20" t="s">
        <v>66</v>
      </c>
      <c r="B49" s="21" t="s">
        <v>65</v>
      </c>
      <c r="C49" s="17">
        <f t="shared" si="2"/>
        <v>300</v>
      </c>
      <c r="D49" s="22">
        <v>300</v>
      </c>
      <c r="E49" s="22"/>
      <c r="F49" s="22"/>
      <c r="G49" s="24" t="s">
        <v>18</v>
      </c>
    </row>
    <row r="50" ht="27" customHeight="1" spans="1:7">
      <c r="A50" s="20" t="s">
        <v>67</v>
      </c>
      <c r="B50" s="21" t="s">
        <v>65</v>
      </c>
      <c r="C50" s="17">
        <f t="shared" si="2"/>
        <v>40</v>
      </c>
      <c r="D50" s="22"/>
      <c r="E50" s="22">
        <v>40</v>
      </c>
      <c r="F50" s="22"/>
      <c r="G50" s="24" t="s">
        <v>18</v>
      </c>
    </row>
    <row r="51" ht="27" customHeight="1" spans="1:7">
      <c r="A51" s="20" t="s">
        <v>68</v>
      </c>
      <c r="B51" s="21" t="s">
        <v>69</v>
      </c>
      <c r="C51" s="17">
        <f t="shared" si="2"/>
        <v>342</v>
      </c>
      <c r="D51" s="22">
        <v>300</v>
      </c>
      <c r="E51" s="22">
        <v>42</v>
      </c>
      <c r="F51" s="22"/>
      <c r="G51" s="24" t="s">
        <v>18</v>
      </c>
    </row>
    <row r="52" ht="27" customHeight="1" spans="1:7">
      <c r="A52" s="20" t="s">
        <v>70</v>
      </c>
      <c r="B52" s="21" t="s">
        <v>69</v>
      </c>
      <c r="C52" s="17">
        <f t="shared" si="2"/>
        <v>378</v>
      </c>
      <c r="D52" s="22">
        <v>300</v>
      </c>
      <c r="E52" s="22">
        <v>78</v>
      </c>
      <c r="F52" s="22"/>
      <c r="G52" s="24" t="s">
        <v>18</v>
      </c>
    </row>
    <row r="53" ht="27" customHeight="1" spans="1:7">
      <c r="A53" s="20" t="s">
        <v>71</v>
      </c>
      <c r="B53" s="21" t="s">
        <v>69</v>
      </c>
      <c r="C53" s="17">
        <f t="shared" si="2"/>
        <v>310</v>
      </c>
      <c r="D53" s="22">
        <v>300</v>
      </c>
      <c r="E53" s="22">
        <v>10</v>
      </c>
      <c r="F53" s="22"/>
      <c r="G53" s="24" t="s">
        <v>18</v>
      </c>
    </row>
    <row r="54" ht="27" customHeight="1" spans="1:7">
      <c r="A54" s="20" t="s">
        <v>72</v>
      </c>
      <c r="B54" s="21" t="s">
        <v>69</v>
      </c>
      <c r="C54" s="17">
        <f t="shared" si="2"/>
        <v>307</v>
      </c>
      <c r="D54" s="22">
        <v>300</v>
      </c>
      <c r="E54" s="22">
        <v>7</v>
      </c>
      <c r="F54" s="22"/>
      <c r="G54" s="24" t="s">
        <v>18</v>
      </c>
    </row>
    <row r="55" ht="27" customHeight="1" spans="1:7">
      <c r="A55" s="20" t="s">
        <v>73</v>
      </c>
      <c r="B55" s="21" t="s">
        <v>74</v>
      </c>
      <c r="C55" s="17">
        <f t="shared" si="2"/>
        <v>300</v>
      </c>
      <c r="D55" s="22">
        <v>300</v>
      </c>
      <c r="E55" s="22">
        <v>0</v>
      </c>
      <c r="F55" s="22"/>
      <c r="G55" s="24" t="s">
        <v>18</v>
      </c>
    </row>
    <row r="56" ht="27" customHeight="1" spans="1:7">
      <c r="A56" s="20" t="s">
        <v>75</v>
      </c>
      <c r="B56" s="21" t="s">
        <v>76</v>
      </c>
      <c r="C56" s="17">
        <f t="shared" si="2"/>
        <v>312</v>
      </c>
      <c r="D56" s="22">
        <v>300</v>
      </c>
      <c r="E56" s="22">
        <v>12</v>
      </c>
      <c r="F56" s="22"/>
      <c r="G56" s="24" t="s">
        <v>18</v>
      </c>
    </row>
    <row r="57" ht="27" customHeight="1" spans="1:7">
      <c r="A57" s="25" t="s">
        <v>77</v>
      </c>
      <c r="B57" s="21" t="s">
        <v>78</v>
      </c>
      <c r="C57" s="17">
        <f t="shared" si="2"/>
        <v>302</v>
      </c>
      <c r="D57" s="22">
        <v>300</v>
      </c>
      <c r="E57" s="22">
        <v>2</v>
      </c>
      <c r="F57" s="22"/>
      <c r="G57" s="24" t="s">
        <v>18</v>
      </c>
    </row>
    <row r="58" ht="27" customHeight="1" spans="1:7">
      <c r="A58" s="25" t="s">
        <v>79</v>
      </c>
      <c r="B58" s="21" t="s">
        <v>78</v>
      </c>
      <c r="C58" s="17">
        <f t="shared" si="2"/>
        <v>7</v>
      </c>
      <c r="D58" s="22"/>
      <c r="E58" s="22">
        <v>7</v>
      </c>
      <c r="F58" s="22"/>
      <c r="G58" s="24" t="s">
        <v>18</v>
      </c>
    </row>
    <row r="59" ht="27" customHeight="1" spans="1:7">
      <c r="A59" s="25" t="s">
        <v>80</v>
      </c>
      <c r="B59" s="21" t="s">
        <v>81</v>
      </c>
      <c r="C59" s="17">
        <f t="shared" si="2"/>
        <v>310</v>
      </c>
      <c r="D59" s="22">
        <v>300</v>
      </c>
      <c r="E59" s="22">
        <v>10</v>
      </c>
      <c r="F59" s="22"/>
      <c r="G59" s="24" t="s">
        <v>18</v>
      </c>
    </row>
    <row r="60" s="1" customFormat="1" ht="27" customHeight="1" spans="1:7">
      <c r="A60" s="19" t="s">
        <v>82</v>
      </c>
      <c r="B60" s="21"/>
      <c r="C60" s="17">
        <f>SUM(C61:C68)</f>
        <v>1251</v>
      </c>
      <c r="D60" s="17">
        <f>SUM(D61:D68)</f>
        <v>1200</v>
      </c>
      <c r="E60" s="17">
        <f>SUM(E61:E68)</f>
        <v>45</v>
      </c>
      <c r="F60" s="17">
        <f>SUM(F61:F68)</f>
        <v>6</v>
      </c>
      <c r="G60" s="24"/>
    </row>
    <row r="61" ht="27" customHeight="1" spans="1:7">
      <c r="A61" s="25" t="s">
        <v>83</v>
      </c>
      <c r="B61" s="21" t="s">
        <v>82</v>
      </c>
      <c r="C61" s="17">
        <f t="shared" ref="C61:C68" si="3">D61+E61+F61</f>
        <v>6</v>
      </c>
      <c r="D61" s="22"/>
      <c r="E61" s="22"/>
      <c r="F61" s="22">
        <v>6</v>
      </c>
      <c r="G61" s="23" t="s">
        <v>13</v>
      </c>
    </row>
    <row r="62" ht="27" customHeight="1" spans="1:7">
      <c r="A62" s="25" t="s">
        <v>84</v>
      </c>
      <c r="B62" s="21" t="s">
        <v>82</v>
      </c>
      <c r="C62" s="17">
        <f t="shared" si="3"/>
        <v>35</v>
      </c>
      <c r="D62" s="22"/>
      <c r="E62" s="22">
        <v>35</v>
      </c>
      <c r="F62" s="22"/>
      <c r="G62" s="24" t="s">
        <v>15</v>
      </c>
    </row>
    <row r="63" ht="27" customHeight="1" spans="1:7">
      <c r="A63" s="20" t="s">
        <v>85</v>
      </c>
      <c r="B63" s="21" t="s">
        <v>82</v>
      </c>
      <c r="C63" s="17">
        <f t="shared" si="3"/>
        <v>305</v>
      </c>
      <c r="D63" s="22">
        <v>300</v>
      </c>
      <c r="E63" s="22">
        <v>5</v>
      </c>
      <c r="F63" s="22"/>
      <c r="G63" s="24" t="s">
        <v>18</v>
      </c>
    </row>
    <row r="64" ht="27" customHeight="1" spans="1:7">
      <c r="A64" s="25" t="s">
        <v>86</v>
      </c>
      <c r="B64" s="21" t="s">
        <v>82</v>
      </c>
      <c r="C64" s="17">
        <f t="shared" si="3"/>
        <v>150</v>
      </c>
      <c r="D64" s="22">
        <v>150</v>
      </c>
      <c r="E64" s="22"/>
      <c r="F64" s="22"/>
      <c r="G64" s="24" t="s">
        <v>18</v>
      </c>
    </row>
    <row r="65" ht="27" customHeight="1" spans="1:7">
      <c r="A65" s="25" t="s">
        <v>87</v>
      </c>
      <c r="B65" s="21" t="s">
        <v>88</v>
      </c>
      <c r="C65" s="17">
        <f t="shared" si="3"/>
        <v>300</v>
      </c>
      <c r="D65" s="22">
        <v>300</v>
      </c>
      <c r="E65" s="22"/>
      <c r="F65" s="22"/>
      <c r="G65" s="24" t="s">
        <v>18</v>
      </c>
    </row>
    <row r="66" ht="27" customHeight="1" spans="1:7">
      <c r="A66" s="25" t="s">
        <v>89</v>
      </c>
      <c r="B66" s="21" t="s">
        <v>90</v>
      </c>
      <c r="C66" s="17">
        <f t="shared" si="3"/>
        <v>150</v>
      </c>
      <c r="D66" s="22">
        <v>150</v>
      </c>
      <c r="E66" s="22"/>
      <c r="F66" s="22"/>
      <c r="G66" s="24" t="s">
        <v>18</v>
      </c>
    </row>
    <row r="67" ht="27" customHeight="1" spans="1:7">
      <c r="A67" s="25" t="s">
        <v>91</v>
      </c>
      <c r="B67" s="21" t="s">
        <v>92</v>
      </c>
      <c r="C67" s="17">
        <f t="shared" si="3"/>
        <v>300</v>
      </c>
      <c r="D67" s="22">
        <v>300</v>
      </c>
      <c r="E67" s="22"/>
      <c r="F67" s="22"/>
      <c r="G67" s="24" t="s">
        <v>18</v>
      </c>
    </row>
    <row r="68" ht="27" customHeight="1" spans="1:7">
      <c r="A68" s="25" t="s">
        <v>93</v>
      </c>
      <c r="B68" s="21" t="s">
        <v>94</v>
      </c>
      <c r="C68" s="17">
        <f t="shared" si="3"/>
        <v>5</v>
      </c>
      <c r="D68" s="22"/>
      <c r="E68" s="22">
        <v>5</v>
      </c>
      <c r="F68" s="22"/>
      <c r="G68" s="24" t="s">
        <v>18</v>
      </c>
    </row>
    <row r="69" s="1" customFormat="1" ht="27" customHeight="1" spans="1:7">
      <c r="A69" s="19" t="s">
        <v>95</v>
      </c>
      <c r="C69" s="17">
        <f>SUM(C70:C74)</f>
        <v>575</v>
      </c>
      <c r="D69" s="17">
        <f>SUM(D70:D74)</f>
        <v>450</v>
      </c>
      <c r="E69" s="17">
        <f>SUM(E70:E74)</f>
        <v>123</v>
      </c>
      <c r="F69" s="17">
        <f>SUM(F70:F74)</f>
        <v>2</v>
      </c>
      <c r="G69" s="24"/>
    </row>
    <row r="70" ht="27" customHeight="1" spans="1:7">
      <c r="A70" s="20" t="s">
        <v>96</v>
      </c>
      <c r="B70" s="21" t="s">
        <v>95</v>
      </c>
      <c r="C70" s="17">
        <f>D70+E70+F70</f>
        <v>2</v>
      </c>
      <c r="D70" s="22"/>
      <c r="E70" s="22"/>
      <c r="F70" s="22">
        <v>2</v>
      </c>
      <c r="G70" s="23" t="s">
        <v>13</v>
      </c>
    </row>
    <row r="71" ht="27" customHeight="1" spans="1:7">
      <c r="A71" s="20" t="s">
        <v>97</v>
      </c>
      <c r="B71" s="21" t="s">
        <v>95</v>
      </c>
      <c r="C71" s="17">
        <f>D71+E71+F71</f>
        <v>49</v>
      </c>
      <c r="D71" s="22"/>
      <c r="E71" s="22">
        <v>49</v>
      </c>
      <c r="F71" s="22"/>
      <c r="G71" s="24" t="s">
        <v>15</v>
      </c>
    </row>
    <row r="72" ht="27" customHeight="1" spans="1:7">
      <c r="A72" s="20" t="s">
        <v>98</v>
      </c>
      <c r="B72" s="21" t="s">
        <v>95</v>
      </c>
      <c r="C72" s="17">
        <f>D72+E72+F72</f>
        <v>160</v>
      </c>
      <c r="D72" s="22">
        <v>150</v>
      </c>
      <c r="E72" s="22">
        <v>10</v>
      </c>
      <c r="F72" s="22"/>
      <c r="G72" s="24" t="s">
        <v>18</v>
      </c>
    </row>
    <row r="73" ht="27" customHeight="1" spans="1:7">
      <c r="A73" s="20" t="s">
        <v>99</v>
      </c>
      <c r="B73" s="21" t="s">
        <v>95</v>
      </c>
      <c r="C73" s="17">
        <f>D73+E73+F73</f>
        <v>5</v>
      </c>
      <c r="D73" s="22"/>
      <c r="E73" s="22">
        <v>5</v>
      </c>
      <c r="F73" s="22"/>
      <c r="G73" s="24" t="s">
        <v>18</v>
      </c>
    </row>
    <row r="74" ht="27" customHeight="1" spans="1:7">
      <c r="A74" s="20" t="s">
        <v>100</v>
      </c>
      <c r="B74" s="21" t="s">
        <v>95</v>
      </c>
      <c r="C74" s="17">
        <f>D74+E74+F74</f>
        <v>359</v>
      </c>
      <c r="D74" s="22">
        <v>300</v>
      </c>
      <c r="E74" s="22">
        <v>59</v>
      </c>
      <c r="F74" s="22"/>
      <c r="G74" s="24" t="s">
        <v>18</v>
      </c>
    </row>
    <row r="75" s="1" customFormat="1" ht="27" customHeight="1" spans="1:7">
      <c r="A75" s="19" t="s">
        <v>101</v>
      </c>
      <c r="B75" s="21"/>
      <c r="C75" s="17">
        <f>SUM(C76:C79)</f>
        <v>54</v>
      </c>
      <c r="D75" s="22"/>
      <c r="E75" s="22">
        <f>SUM(E76:E79)</f>
        <v>44</v>
      </c>
      <c r="F75" s="22">
        <f>SUM(F76:F79)</f>
        <v>10</v>
      </c>
      <c r="G75" s="24"/>
    </row>
    <row r="76" ht="27" customHeight="1" spans="1:7">
      <c r="A76" s="20" t="s">
        <v>102</v>
      </c>
      <c r="B76" s="21" t="s">
        <v>101</v>
      </c>
      <c r="C76" s="17">
        <f>D76+E76+F76</f>
        <v>10</v>
      </c>
      <c r="D76" s="22"/>
      <c r="E76" s="22"/>
      <c r="F76" s="22">
        <v>10</v>
      </c>
      <c r="G76" s="23" t="s">
        <v>13</v>
      </c>
    </row>
    <row r="77" ht="27" customHeight="1" spans="1:7">
      <c r="A77" s="20" t="s">
        <v>103</v>
      </c>
      <c r="B77" s="21" t="s">
        <v>101</v>
      </c>
      <c r="C77" s="17">
        <f>D77+E77+F77</f>
        <v>2</v>
      </c>
      <c r="D77" s="22"/>
      <c r="E77" s="22">
        <v>2</v>
      </c>
      <c r="F77" s="22"/>
      <c r="G77" s="24" t="s">
        <v>15</v>
      </c>
    </row>
    <row r="78" ht="27" customHeight="1" spans="1:7">
      <c r="A78" s="20" t="s">
        <v>104</v>
      </c>
      <c r="B78" s="21" t="s">
        <v>105</v>
      </c>
      <c r="C78" s="17">
        <f>D78+E78+F78</f>
        <v>40</v>
      </c>
      <c r="D78" s="22"/>
      <c r="E78" s="22">
        <v>40</v>
      </c>
      <c r="F78" s="22"/>
      <c r="G78" s="24" t="s">
        <v>18</v>
      </c>
    </row>
    <row r="79" ht="27" customHeight="1" spans="1:7">
      <c r="A79" s="20" t="s">
        <v>106</v>
      </c>
      <c r="B79" s="21" t="s">
        <v>101</v>
      </c>
      <c r="C79" s="17">
        <f>D79+E79+F79</f>
        <v>2</v>
      </c>
      <c r="D79" s="22"/>
      <c r="E79" s="22">
        <v>2</v>
      </c>
      <c r="F79" s="22"/>
      <c r="G79" s="24" t="s">
        <v>18</v>
      </c>
    </row>
    <row r="80" s="1" customFormat="1" ht="27" customHeight="1" spans="1:7">
      <c r="A80" s="19" t="s">
        <v>107</v>
      </c>
      <c r="B80" s="18"/>
      <c r="C80" s="17">
        <f>SUM(C81:C89)</f>
        <v>1631</v>
      </c>
      <c r="D80" s="17">
        <f>SUM(D81:D89)</f>
        <v>1500</v>
      </c>
      <c r="E80" s="17">
        <f>SUM(E81:E89)</f>
        <v>115</v>
      </c>
      <c r="F80" s="17">
        <f>SUM(F81:F89)</f>
        <v>16</v>
      </c>
      <c r="G80" s="24"/>
    </row>
    <row r="81" ht="27" customHeight="1" spans="1:7">
      <c r="A81" s="20" t="s">
        <v>108</v>
      </c>
      <c r="B81" s="21" t="s">
        <v>107</v>
      </c>
      <c r="C81" s="17">
        <f>D81+E81+F81</f>
        <v>16</v>
      </c>
      <c r="D81" s="22"/>
      <c r="E81" s="22"/>
      <c r="F81" s="22">
        <v>16</v>
      </c>
      <c r="G81" s="23" t="s">
        <v>13</v>
      </c>
    </row>
    <row r="82" ht="27" customHeight="1" spans="1:7">
      <c r="A82" s="20" t="s">
        <v>109</v>
      </c>
      <c r="B82" s="21" t="s">
        <v>107</v>
      </c>
      <c r="C82" s="17">
        <f>D82+E82+F82</f>
        <v>491</v>
      </c>
      <c r="D82" s="22">
        <v>450</v>
      </c>
      <c r="E82" s="22">
        <v>41</v>
      </c>
      <c r="F82" s="22"/>
      <c r="G82" s="24" t="s">
        <v>15</v>
      </c>
    </row>
    <row r="83" ht="27" customHeight="1" spans="1:7">
      <c r="A83" s="20" t="s">
        <v>110</v>
      </c>
      <c r="B83" s="21" t="s">
        <v>107</v>
      </c>
      <c r="C83" s="17">
        <f>D83+E83+F83</f>
        <v>341</v>
      </c>
      <c r="D83" s="22">
        <v>300</v>
      </c>
      <c r="E83" s="22">
        <v>41</v>
      </c>
      <c r="F83" s="22"/>
      <c r="G83" s="24" t="s">
        <v>18</v>
      </c>
    </row>
    <row r="84" ht="27" customHeight="1" spans="1:7">
      <c r="A84" s="20" t="s">
        <v>111</v>
      </c>
      <c r="B84" s="21" t="s">
        <v>107</v>
      </c>
      <c r="C84" s="17">
        <f>D84+E84+F84</f>
        <v>2</v>
      </c>
      <c r="D84" s="22"/>
      <c r="E84" s="22">
        <v>2</v>
      </c>
      <c r="F84" s="22"/>
      <c r="G84" s="24" t="s">
        <v>18</v>
      </c>
    </row>
    <row r="85" ht="27" customHeight="1" spans="1:7">
      <c r="A85" s="20" t="s">
        <v>112</v>
      </c>
      <c r="B85" s="21" t="s">
        <v>107</v>
      </c>
      <c r="C85" s="17">
        <f>D85+E85+F85</f>
        <v>2</v>
      </c>
      <c r="D85" s="22"/>
      <c r="E85" s="22">
        <v>2</v>
      </c>
      <c r="F85" s="22"/>
      <c r="G85" s="24" t="s">
        <v>18</v>
      </c>
    </row>
    <row r="86" ht="27" customHeight="1" spans="1:7">
      <c r="A86" s="20" t="s">
        <v>113</v>
      </c>
      <c r="B86" s="21" t="s">
        <v>114</v>
      </c>
      <c r="C86" s="17">
        <f>D86+E86+F86</f>
        <v>150</v>
      </c>
      <c r="D86" s="22">
        <v>150</v>
      </c>
      <c r="E86" s="22"/>
      <c r="F86" s="22"/>
      <c r="G86" s="24" t="s">
        <v>18</v>
      </c>
    </row>
    <row r="87" ht="27" customHeight="1" spans="1:7">
      <c r="A87" s="20" t="s">
        <v>115</v>
      </c>
      <c r="B87" s="21" t="s">
        <v>116</v>
      </c>
      <c r="C87" s="17">
        <f>D87+E87+F87</f>
        <v>310</v>
      </c>
      <c r="D87" s="22">
        <v>300</v>
      </c>
      <c r="E87" s="22">
        <v>10</v>
      </c>
      <c r="F87" s="22"/>
      <c r="G87" s="24" t="s">
        <v>18</v>
      </c>
    </row>
    <row r="88" ht="27" customHeight="1" spans="1:7">
      <c r="A88" s="20" t="s">
        <v>117</v>
      </c>
      <c r="B88" s="21" t="s">
        <v>107</v>
      </c>
      <c r="C88" s="17">
        <f>D88+E88+F88</f>
        <v>317</v>
      </c>
      <c r="D88" s="22">
        <v>300</v>
      </c>
      <c r="E88" s="22">
        <v>17</v>
      </c>
      <c r="F88" s="22"/>
      <c r="G88" s="24" t="s">
        <v>18</v>
      </c>
    </row>
    <row r="89" ht="27" customHeight="1" spans="1:7">
      <c r="A89" s="20" t="s">
        <v>118</v>
      </c>
      <c r="B89" s="21" t="s">
        <v>119</v>
      </c>
      <c r="C89" s="17">
        <f>D89+E89+F89</f>
        <v>2</v>
      </c>
      <c r="D89" s="22"/>
      <c r="E89" s="22">
        <v>2</v>
      </c>
      <c r="F89" s="22"/>
      <c r="G89" s="24" t="s">
        <v>18</v>
      </c>
    </row>
    <row r="90" s="1" customFormat="1" ht="27" customHeight="1" spans="1:7">
      <c r="A90" s="19" t="s">
        <v>120</v>
      </c>
      <c r="B90" s="21"/>
      <c r="C90" s="17">
        <f>SUM(C91:C96)</f>
        <v>928</v>
      </c>
      <c r="D90" s="17">
        <f>SUM(D91:D96)</f>
        <v>900</v>
      </c>
      <c r="E90" s="17">
        <f>SUM(E91:E96)</f>
        <v>20</v>
      </c>
      <c r="F90" s="17">
        <f>SUM(F91:F96)</f>
        <v>8</v>
      </c>
      <c r="G90" s="24"/>
    </row>
    <row r="91" s="2" customFormat="1" ht="27" customHeight="1" spans="1:7">
      <c r="A91" s="26" t="s">
        <v>121</v>
      </c>
      <c r="B91" s="21" t="s">
        <v>120</v>
      </c>
      <c r="C91" s="17">
        <f t="shared" ref="C91:C96" si="4">D91+E91+F91</f>
        <v>8</v>
      </c>
      <c r="D91" s="27"/>
      <c r="E91" s="22"/>
      <c r="F91" s="22">
        <v>8</v>
      </c>
      <c r="G91" s="23" t="s">
        <v>13</v>
      </c>
    </row>
    <row r="92" ht="27" customHeight="1" spans="1:7">
      <c r="A92" s="28" t="s">
        <v>122</v>
      </c>
      <c r="B92" s="21" t="s">
        <v>123</v>
      </c>
      <c r="C92" s="17">
        <f t="shared" si="4"/>
        <v>300</v>
      </c>
      <c r="D92" s="22">
        <v>300</v>
      </c>
      <c r="E92" s="22"/>
      <c r="F92" s="22"/>
      <c r="G92" s="24" t="s">
        <v>18</v>
      </c>
    </row>
    <row r="93" ht="27" customHeight="1" spans="1:7">
      <c r="A93" s="28" t="s">
        <v>124</v>
      </c>
      <c r="B93" s="21" t="s">
        <v>120</v>
      </c>
      <c r="C93" s="17">
        <f t="shared" si="4"/>
        <v>5</v>
      </c>
      <c r="D93" s="22"/>
      <c r="E93" s="22">
        <v>5</v>
      </c>
      <c r="F93" s="22"/>
      <c r="G93" s="24" t="s">
        <v>18</v>
      </c>
    </row>
    <row r="94" ht="27" customHeight="1" spans="1:7">
      <c r="A94" s="28" t="s">
        <v>125</v>
      </c>
      <c r="B94" s="21" t="s">
        <v>120</v>
      </c>
      <c r="C94" s="17">
        <f t="shared" si="4"/>
        <v>300</v>
      </c>
      <c r="D94" s="22">
        <v>300</v>
      </c>
      <c r="E94" s="22"/>
      <c r="F94" s="22"/>
      <c r="G94" s="24" t="s">
        <v>18</v>
      </c>
    </row>
    <row r="95" ht="27" customHeight="1" spans="1:7">
      <c r="A95" s="28" t="s">
        <v>126</v>
      </c>
      <c r="B95" s="21" t="s">
        <v>127</v>
      </c>
      <c r="C95" s="17">
        <f t="shared" si="4"/>
        <v>10</v>
      </c>
      <c r="D95" s="22"/>
      <c r="E95" s="22">
        <v>10</v>
      </c>
      <c r="F95" s="22"/>
      <c r="G95" s="24" t="s">
        <v>18</v>
      </c>
    </row>
    <row r="96" ht="27" customHeight="1" spans="1:7">
      <c r="A96" s="28" t="s">
        <v>128</v>
      </c>
      <c r="B96" s="21" t="s">
        <v>127</v>
      </c>
      <c r="C96" s="17">
        <f t="shared" si="4"/>
        <v>305</v>
      </c>
      <c r="D96" s="29">
        <v>300</v>
      </c>
      <c r="E96" s="22">
        <v>5</v>
      </c>
      <c r="F96" s="22"/>
      <c r="G96" s="24" t="s">
        <v>18</v>
      </c>
    </row>
  </sheetData>
  <mergeCells count="2">
    <mergeCell ref="A2:G2"/>
    <mergeCell ref="E3:F3"/>
  </mergeCells>
  <printOptions horizontalCentered="1"/>
  <pageMargins left="0.313888888888889" right="0.313888888888889" top="0.590277777777778" bottom="0.590277777777778" header="0.313888888888889" footer="0.313888888888889"/>
  <pageSetup paperSize="9" scale="90" orientation="portrait" horizontalDpi="600" vertic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地县（定）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terms:created xsi:type="dcterms:W3CDTF">2019-06-25T02:06:00Z</dcterms:created>
  <dcterms:modified xsi:type="dcterms:W3CDTF">2019-07-12T02:43:19Z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